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个人文件\001-培养计划\专业推荐选课表\2020版教学计划选课指导\"/>
    </mc:Choice>
  </mc:AlternateContent>
  <bookViews>
    <workbookView xWindow="-120" yWindow="-120" windowWidth="23256" windowHeight="13176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33" i="2" l="1"/>
  <c r="Y23" i="2" l="1"/>
  <c r="Y19" i="2"/>
  <c r="Y13" i="2"/>
  <c r="Y4" i="2" l="1"/>
  <c r="Y36" i="2" s="1"/>
</calcChain>
</file>

<file path=xl/sharedStrings.xml><?xml version="1.0" encoding="utf-8"?>
<sst xmlns="http://schemas.openxmlformats.org/spreadsheetml/2006/main" count="115" uniqueCount="93">
  <si>
    <r>
      <rPr>
        <sz val="12"/>
        <rFont val="宋体"/>
        <family val="3"/>
        <charset val="134"/>
      </rPr>
      <t>中国近现代史纲要</t>
    </r>
  </si>
  <si>
    <r>
      <rPr>
        <sz val="12"/>
        <rFont val="宋体"/>
        <family val="3"/>
        <charset val="134"/>
      </rPr>
      <t>毛泽东思想和中国特色社会主义理论体系概论</t>
    </r>
  </si>
  <si>
    <r>
      <rPr>
        <sz val="12"/>
        <rFont val="宋体"/>
        <family val="3"/>
        <charset val="134"/>
      </rPr>
      <t>马克思主义理论与实践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</si>
  <si>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</si>
  <si>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二</t>
    </r>
    <r>
      <rPr>
        <sz val="12"/>
        <color theme="1"/>
        <rFont val="Times New Roman"/>
        <family val="1"/>
      </rPr>
      <t>)</t>
    </r>
  </si>
  <si>
    <r>
      <rPr>
        <sz val="12"/>
        <color indexed="8"/>
        <rFont val="宋体"/>
        <family val="3"/>
        <charset val="134"/>
      </rPr>
      <t>线性代数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</si>
  <si>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下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</si>
  <si>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上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</si>
  <si>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大学物理实验</t>
    </r>
  </si>
  <si>
    <r>
      <rPr>
        <sz val="12"/>
        <rFont val="宋体"/>
        <family val="3"/>
        <charset val="134"/>
      </rPr>
      <t>普通化学</t>
    </r>
  </si>
  <si>
    <r>
      <rPr>
        <sz val="12"/>
        <rFont val="宋体"/>
        <family val="3"/>
        <charset val="134"/>
      </rPr>
      <t>机械制图（一）</t>
    </r>
  </si>
  <si>
    <r>
      <rPr>
        <sz val="12"/>
        <rFont val="宋体"/>
        <family val="3"/>
        <charset val="134"/>
      </rPr>
      <t>机械制图（二）</t>
    </r>
  </si>
  <si>
    <r>
      <rPr>
        <sz val="12"/>
        <rFont val="宋体"/>
        <family val="3"/>
        <charset val="134"/>
      </rPr>
      <t>理论力学</t>
    </r>
  </si>
  <si>
    <r>
      <rPr>
        <sz val="12"/>
        <rFont val="宋体"/>
        <family val="3"/>
        <charset val="134"/>
      </rPr>
      <t>材料力学</t>
    </r>
  </si>
  <si>
    <r>
      <rPr>
        <sz val="12"/>
        <rFont val="宋体"/>
        <family val="3"/>
        <charset val="134"/>
      </rPr>
      <t>机械设计</t>
    </r>
  </si>
  <si>
    <r>
      <rPr>
        <sz val="12"/>
        <rFont val="宋体"/>
        <family val="3"/>
        <charset val="134"/>
      </rPr>
      <t>机械原理</t>
    </r>
  </si>
  <si>
    <r>
      <rPr>
        <sz val="12"/>
        <rFont val="宋体"/>
        <family val="3"/>
        <charset val="134"/>
      </rPr>
      <t>机械原理课程设计</t>
    </r>
  </si>
  <si>
    <r>
      <rPr>
        <sz val="12"/>
        <rFont val="宋体"/>
        <family val="3"/>
        <charset val="134"/>
      </rPr>
      <t>毕业设计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论文</t>
    </r>
    <r>
      <rPr>
        <sz val="12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</si>
  <si>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</si>
  <si>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</si>
  <si>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合计</t>
    </r>
    <phoneticPr fontId="1" type="noConversion"/>
  </si>
  <si>
    <r>
      <rPr>
        <sz val="12"/>
        <color theme="1"/>
        <rFont val="宋体"/>
        <family val="3"/>
        <charset val="134"/>
      </rPr>
      <t>课程名称</t>
    </r>
    <phoneticPr fontId="1" type="noConversion"/>
  </si>
  <si>
    <r>
      <rPr>
        <sz val="12"/>
        <color theme="1"/>
        <rFont val="宋体"/>
        <family val="3"/>
        <charset val="134"/>
      </rPr>
      <t>学分</t>
    </r>
    <phoneticPr fontId="1" type="noConversion"/>
  </si>
  <si>
    <r>
      <rPr>
        <sz val="12"/>
        <color theme="1"/>
        <rFont val="宋体"/>
        <family val="3"/>
        <charset val="134"/>
      </rPr>
      <t>体育</t>
    </r>
    <phoneticPr fontId="2" type="noConversion"/>
  </si>
  <si>
    <r>
      <rPr>
        <sz val="12"/>
        <color indexed="8"/>
        <rFont val="宋体"/>
        <family val="3"/>
        <charset val="134"/>
      </rPr>
      <t>互换性与技术测量</t>
    </r>
    <phoneticPr fontId="2" type="noConversion"/>
  </si>
  <si>
    <r>
      <rPr>
        <sz val="12"/>
        <color indexed="8"/>
        <rFont val="宋体"/>
        <family val="3"/>
        <charset val="134"/>
      </rPr>
      <t>机械制造技术基础</t>
    </r>
    <phoneticPr fontId="2" type="noConversion"/>
  </si>
  <si>
    <r>
      <rPr>
        <sz val="12"/>
        <color theme="1"/>
        <rFont val="宋体"/>
        <family val="3"/>
        <charset val="134"/>
      </rPr>
      <t>专业选修</t>
    </r>
    <phoneticPr fontId="1" type="noConversion"/>
  </si>
  <si>
    <r>
      <rPr>
        <sz val="12"/>
        <rFont val="宋体"/>
        <family val="3"/>
        <charset val="134"/>
      </rPr>
      <t>微机原理与接口技术</t>
    </r>
    <phoneticPr fontId="2" type="noConversion"/>
  </si>
  <si>
    <r>
      <rPr>
        <sz val="12"/>
        <rFont val="宋体"/>
        <family val="3"/>
        <charset val="134"/>
      </rPr>
      <t>机械制造技术基础课程设计</t>
    </r>
    <phoneticPr fontId="2" type="noConversion"/>
  </si>
  <si>
    <t>课程
性质</t>
    <phoneticPr fontId="1" type="noConversion"/>
  </si>
  <si>
    <t>通识
必修</t>
    <phoneticPr fontId="1" type="noConversion"/>
  </si>
  <si>
    <t>学门
核心</t>
    <phoneticPr fontId="1" type="noConversion"/>
  </si>
  <si>
    <t>学类
核心</t>
    <phoneticPr fontId="1" type="noConversion"/>
  </si>
  <si>
    <t>专业
必修</t>
    <phoneticPr fontId="1" type="noConversion"/>
  </si>
  <si>
    <t>第4学期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</si>
  <si>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学期</t>
    </r>
    <phoneticPr fontId="2" type="noConversion"/>
  </si>
  <si>
    <t>学分</t>
    <phoneticPr fontId="1" type="noConversion"/>
  </si>
  <si>
    <t>第5学期</t>
    <phoneticPr fontId="1" type="noConversion"/>
  </si>
  <si>
    <t>第6学期</t>
    <phoneticPr fontId="2" type="noConversion"/>
  </si>
  <si>
    <t>第7学期</t>
    <phoneticPr fontId="1" type="noConversion"/>
  </si>
  <si>
    <t>第8学期</t>
    <phoneticPr fontId="1" type="noConversion"/>
  </si>
  <si>
    <t>第10学期</t>
    <phoneticPr fontId="1" type="noConversion"/>
  </si>
  <si>
    <t>第11学期</t>
    <phoneticPr fontId="1" type="noConversion"/>
  </si>
  <si>
    <t>习近平新时代中国特色社会主义思想概论</t>
    <phoneticPr fontId="2" type="noConversion"/>
  </si>
  <si>
    <t>心理素质与生涯发展（上）</t>
    <phoneticPr fontId="2" type="noConversion"/>
  </si>
  <si>
    <t>形势与政策（1）</t>
    <phoneticPr fontId="2" type="noConversion"/>
  </si>
  <si>
    <t>形势与政策（2）</t>
    <phoneticPr fontId="2" type="noConversion"/>
  </si>
  <si>
    <t>形势与政策（3）</t>
    <phoneticPr fontId="2" type="noConversion"/>
  </si>
  <si>
    <t>形势与政策（4）</t>
    <phoneticPr fontId="2" type="noConversion"/>
  </si>
  <si>
    <t>形势与政策（5）</t>
    <phoneticPr fontId="2" type="noConversion"/>
  </si>
  <si>
    <t>形势与政策（6）</t>
    <phoneticPr fontId="2" type="noConversion"/>
  </si>
  <si>
    <t>心理素质与生涯发展（下）</t>
    <phoneticPr fontId="2" type="noConversion"/>
  </si>
  <si>
    <t>英语选修模块</t>
    <phoneticPr fontId="1" type="noConversion"/>
  </si>
  <si>
    <t>大学英语（三）或高级英语（一）</t>
    <phoneticPr fontId="2" type="noConversion"/>
  </si>
  <si>
    <t>大学英语（四）或高级英语（二）</t>
    <phoneticPr fontId="2" type="noConversion"/>
  </si>
  <si>
    <t>机械优化设计</t>
    <phoneticPr fontId="2" type="noConversion"/>
  </si>
  <si>
    <t>集中
实践
必修</t>
    <phoneticPr fontId="1" type="noConversion"/>
  </si>
  <si>
    <t>安全教育与军事训练</t>
    <phoneticPr fontId="2" type="noConversion"/>
  </si>
  <si>
    <r>
      <rPr>
        <sz val="12"/>
        <rFont val="宋体"/>
        <family val="3"/>
        <charset val="134"/>
      </rPr>
      <t>劳动</t>
    </r>
    <phoneticPr fontId="2" type="noConversion"/>
  </si>
  <si>
    <t>工程训练</t>
    <phoneticPr fontId="2" type="noConversion"/>
  </si>
  <si>
    <t>第9学期</t>
    <phoneticPr fontId="2" type="noConversion"/>
  </si>
  <si>
    <t>若未达免修条件，则需继续修读大学英语（三）、大学英语（四），如达免修条件，鼓励修读高级英语（一）、（二），获得学分后可任选2门成绩最高的作为毕业课程成绩计算绩点</t>
    <phoneticPr fontId="2" type="noConversion"/>
  </si>
  <si>
    <t>机械振动学</t>
    <phoneticPr fontId="2" type="noConversion"/>
  </si>
  <si>
    <t>思想道德与法治</t>
    <phoneticPr fontId="2" type="noConversion"/>
  </si>
  <si>
    <t>马克思主义基本原理</t>
    <phoneticPr fontId="2" type="noConversion"/>
  </si>
  <si>
    <t>概率论与数理统计（理）</t>
    <phoneticPr fontId="2" type="noConversion"/>
  </si>
  <si>
    <t>数学分析1</t>
    <phoneticPr fontId="2" type="noConversion"/>
  </si>
  <si>
    <t>数学分析2</t>
    <phoneticPr fontId="2" type="noConversion"/>
  </si>
  <si>
    <t>数学分析3</t>
    <phoneticPr fontId="2" type="noConversion"/>
  </si>
  <si>
    <t>电工技术基础</t>
  </si>
  <si>
    <t>电子技术基础</t>
  </si>
  <si>
    <t>材料科学与工程基础</t>
    <phoneticPr fontId="2" type="noConversion"/>
  </si>
  <si>
    <t>批判性思维与科学研究：2学分
大学生的科研素养和科学方法：2学分
科学研究与创新：2学分
科技创新与论文写作：2学分
科学研究与创新：2学分</t>
    <phoneticPr fontId="2" type="noConversion"/>
  </si>
  <si>
    <t>批判性思维与科学研究：2学分
工程伦理学（研硕）：2学分
自然科学经典导引：2学分
创新思维与科学研究方法：2学分
创新思维与现代设计：2学分</t>
    <phoneticPr fontId="2" type="noConversion"/>
  </si>
  <si>
    <t>复变函数与积分变换</t>
    <phoneticPr fontId="2" type="noConversion"/>
  </si>
  <si>
    <t>常微分方程</t>
    <phoneticPr fontId="2" type="noConversion"/>
  </si>
  <si>
    <t>计算机程序设计基础</t>
  </si>
  <si>
    <t>机械工程概论</t>
    <phoneticPr fontId="2" type="noConversion"/>
  </si>
  <si>
    <t>测试与控制</t>
    <phoneticPr fontId="2" type="noConversion"/>
  </si>
  <si>
    <t>现代设计方法</t>
    <phoneticPr fontId="2" type="noConversion"/>
  </si>
  <si>
    <t>科学研究训练</t>
    <phoneticPr fontId="2" type="noConversion"/>
  </si>
  <si>
    <t>2020版机械工程创培班推荐课程</t>
    <phoneticPr fontId="2" type="noConversion"/>
  </si>
  <si>
    <t>通识选修</t>
    <phoneticPr fontId="2" type="noConversion"/>
  </si>
  <si>
    <t>专业选修</t>
    <phoneticPr fontId="2" type="noConversion"/>
  </si>
  <si>
    <t>机床电气自动控制</t>
    <phoneticPr fontId="2" type="noConversion"/>
  </si>
  <si>
    <t>热工学基础</t>
    <phoneticPr fontId="2" type="noConversion"/>
  </si>
  <si>
    <t>工程热力学</t>
    <phoneticPr fontId="2" type="noConversion"/>
  </si>
  <si>
    <t>文献检索</t>
    <phoneticPr fontId="2" type="noConversion"/>
  </si>
  <si>
    <t>机电液系统分析与测控实验技术</t>
  </si>
  <si>
    <t>流体力学与液压</t>
  </si>
  <si>
    <t>机械设计课程设计</t>
  </si>
  <si>
    <t>形势与政策（7）</t>
  </si>
  <si>
    <t>形势与政策（8）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</si>
</sst>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1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2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8" fillId="0" borderId="31" xfId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9" xfId="1" applyFont="1" applyBorder="1" applyAlignment="1">
      <alignment horizontal="center" vertical="center" wrapText="1"/>
    </xf>
    <xf numFmtId="177" fontId="9" fillId="0" borderId="9" xfId="0" applyNumberFormat="1" applyFont="1" applyBorder="1" applyAlignment="1">
      <alignment horizontal="center" vertical="center" wrapText="1"/>
    </xf>
    <xf numFmtId="177" fontId="9" fillId="0" borderId="23" xfId="0" applyNumberFormat="1" applyFont="1" applyBorder="1" applyAlignment="1">
      <alignment horizontal="center" vertical="center" wrapText="1"/>
    </xf>
    <xf numFmtId="176" fontId="9" fillId="0" borderId="31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176" fontId="9" fillId="0" borderId="31" xfId="0" applyNumberFormat="1" applyFont="1" applyBorder="1" applyAlignment="1">
      <alignment horizontal="left" vertical="center" wrapText="1"/>
    </xf>
    <xf numFmtId="176" fontId="9" fillId="0" borderId="9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1" applyFont="1" applyBorder="1" applyAlignment="1">
      <alignment horizontal="left" vertical="center" wrapText="1"/>
    </xf>
    <xf numFmtId="0" fontId="11" fillId="0" borderId="30" xfId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76" fontId="9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8" fillId="0" borderId="35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77" fontId="9" fillId="0" borderId="8" xfId="0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177" fontId="9" fillId="0" borderId="12" xfId="0" applyNumberFormat="1" applyFont="1" applyBorder="1" applyAlignment="1">
      <alignment horizontal="center" vertical="center" wrapText="1"/>
    </xf>
    <xf numFmtId="177" fontId="9" fillId="0" borderId="12" xfId="0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0" xfId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0" fillId="0" borderId="32" xfId="1" applyFont="1" applyBorder="1" applyAlignment="1">
      <alignment horizontal="left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left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76" fontId="9" fillId="0" borderId="6" xfId="0" applyNumberFormat="1" applyFont="1" applyBorder="1" applyAlignment="1">
      <alignment horizontal="left" vertical="center" wrapText="1"/>
    </xf>
    <xf numFmtId="176" fontId="9" fillId="0" borderId="7" xfId="0" applyNumberFormat="1" applyFont="1" applyBorder="1" applyAlignment="1">
      <alignment horizontal="left" vertical="center" wrapText="1"/>
    </xf>
    <xf numFmtId="176" fontId="9" fillId="0" borderId="8" xfId="0" applyNumberFormat="1" applyFont="1" applyBorder="1" applyAlignment="1">
      <alignment horizontal="left" vertical="center" wrapText="1"/>
    </xf>
    <xf numFmtId="176" fontId="9" fillId="0" borderId="12" xfId="0" applyNumberFormat="1" applyFont="1" applyBorder="1" applyAlignment="1">
      <alignment horizontal="left" vertical="center" wrapText="1"/>
    </xf>
    <xf numFmtId="176" fontId="9" fillId="0" borderId="23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76" fontId="9" fillId="0" borderId="7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6" xfId="1" applyFont="1" applyBorder="1" applyAlignment="1">
      <alignment horizontal="left" vertical="center" wrapText="1"/>
    </xf>
    <xf numFmtId="176" fontId="8" fillId="0" borderId="39" xfId="0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 wrapText="1"/>
    </xf>
    <xf numFmtId="0" fontId="8" fillId="0" borderId="30" xfId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176" fontId="8" fillId="0" borderId="38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176" fontId="13" fillId="0" borderId="0" xfId="0" applyNumberFormat="1" applyFont="1">
      <alignment vertical="center"/>
    </xf>
    <xf numFmtId="0" fontId="14" fillId="0" borderId="30" xfId="1" applyFont="1" applyBorder="1" applyAlignment="1">
      <alignment horizontal="left" vertical="center" wrapText="1"/>
    </xf>
    <xf numFmtId="0" fontId="15" fillId="0" borderId="31" xfId="1" applyFont="1" applyBorder="1" applyAlignment="1">
      <alignment horizontal="center" vertical="center" wrapText="1"/>
    </xf>
    <xf numFmtId="0" fontId="12" fillId="0" borderId="40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77" fontId="9" fillId="0" borderId="38" xfId="0" applyNumberFormat="1" applyFont="1" applyBorder="1" applyAlignment="1">
      <alignment horizontal="center" vertical="center" wrapText="1"/>
    </xf>
    <xf numFmtId="177" fontId="9" fillId="0" borderId="39" xfId="0" applyNumberFormat="1" applyFont="1" applyBorder="1" applyAlignment="1">
      <alignment horizontal="center" vertical="center" wrapText="1"/>
    </xf>
  </cellXfs>
  <cellStyles count="3">
    <cellStyle name="Normal 2 2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O17" sqref="O17"/>
    </sheetView>
  </sheetViews>
  <sheetFormatPr defaultRowHeight="13.8" x14ac:dyDescent="0.25"/>
  <cols>
    <col min="1" max="1" width="3.21875" customWidth="1"/>
    <col min="2" max="2" width="6.44140625" customWidth="1"/>
    <col min="3" max="3" width="20.88671875" customWidth="1"/>
    <col min="4" max="4" width="5" style="1" customWidth="1"/>
    <col min="5" max="5" width="19.44140625" customWidth="1"/>
    <col min="6" max="6" width="5" style="1" customWidth="1"/>
    <col min="7" max="7" width="10.5546875" style="1" customWidth="1"/>
    <col min="8" max="8" width="6.109375" style="1" customWidth="1"/>
    <col min="9" max="9" width="26" customWidth="1"/>
    <col min="10" max="10" width="5.44140625" style="1" customWidth="1"/>
    <col min="11" max="11" width="21.5546875" customWidth="1"/>
    <col min="12" max="12" width="5.77734375" style="1" customWidth="1"/>
    <col min="13" max="13" width="12.21875" style="1" customWidth="1"/>
    <col min="14" max="14" width="5.77734375" style="1" customWidth="1"/>
    <col min="15" max="15" width="22.109375" customWidth="1"/>
    <col min="16" max="16" width="5.21875" customWidth="1"/>
    <col min="17" max="17" width="19.33203125" customWidth="1"/>
    <col min="18" max="18" width="5.77734375" style="1" customWidth="1"/>
    <col min="19" max="19" width="14.5546875" customWidth="1"/>
    <col min="20" max="20" width="5.77734375" customWidth="1"/>
    <col min="21" max="21" width="13.44140625" customWidth="1"/>
    <col min="22" max="22" width="5" style="1" customWidth="1"/>
    <col min="23" max="23" width="12.88671875" customWidth="1"/>
    <col min="24" max="24" width="4.21875" customWidth="1"/>
    <col min="25" max="25" width="8.5546875" customWidth="1"/>
  </cols>
  <sheetData>
    <row r="1" spans="1:25" ht="20.100000000000001" customHeight="1" thickBot="1" x14ac:dyDescent="0.3">
      <c r="A1" s="181" t="s">
        <v>81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31.95" customHeight="1" thickTop="1" x14ac:dyDescent="0.25">
      <c r="A2" s="186" t="s">
        <v>29</v>
      </c>
      <c r="B2" s="187"/>
      <c r="C2" s="192" t="s">
        <v>18</v>
      </c>
      <c r="D2" s="183"/>
      <c r="E2" s="192" t="s">
        <v>19</v>
      </c>
      <c r="F2" s="183"/>
      <c r="G2" s="193" t="s">
        <v>35</v>
      </c>
      <c r="H2" s="194"/>
      <c r="I2" s="182" t="s">
        <v>34</v>
      </c>
      <c r="J2" s="183"/>
      <c r="K2" s="182" t="s">
        <v>37</v>
      </c>
      <c r="L2" s="183"/>
      <c r="M2" s="195" t="s">
        <v>38</v>
      </c>
      <c r="N2" s="194"/>
      <c r="O2" s="182" t="s">
        <v>39</v>
      </c>
      <c r="P2" s="183"/>
      <c r="Q2" s="182" t="s">
        <v>40</v>
      </c>
      <c r="R2" s="183"/>
      <c r="S2" s="195" t="s">
        <v>60</v>
      </c>
      <c r="T2" s="194"/>
      <c r="U2" s="182" t="s">
        <v>41</v>
      </c>
      <c r="V2" s="183"/>
      <c r="W2" s="184" t="s">
        <v>42</v>
      </c>
      <c r="X2" s="185"/>
      <c r="Y2" s="190" t="s">
        <v>20</v>
      </c>
    </row>
    <row r="3" spans="1:25" ht="31.95" customHeight="1" thickBot="1" x14ac:dyDescent="0.3">
      <c r="A3" s="188"/>
      <c r="B3" s="189"/>
      <c r="C3" s="4" t="s">
        <v>21</v>
      </c>
      <c r="D3" s="5" t="s">
        <v>22</v>
      </c>
      <c r="E3" s="4" t="s">
        <v>21</v>
      </c>
      <c r="F3" s="5" t="s">
        <v>22</v>
      </c>
      <c r="G3" s="111" t="s">
        <v>21</v>
      </c>
      <c r="H3" s="112" t="s">
        <v>36</v>
      </c>
      <c r="I3" s="4" t="s">
        <v>21</v>
      </c>
      <c r="J3" s="5" t="s">
        <v>22</v>
      </c>
      <c r="K3" s="4" t="s">
        <v>21</v>
      </c>
      <c r="L3" s="5" t="s">
        <v>22</v>
      </c>
      <c r="M3" s="4" t="s">
        <v>21</v>
      </c>
      <c r="N3" s="5" t="s">
        <v>36</v>
      </c>
      <c r="O3" s="4" t="s">
        <v>21</v>
      </c>
      <c r="P3" s="5" t="s">
        <v>22</v>
      </c>
      <c r="Q3" s="4" t="s">
        <v>21</v>
      </c>
      <c r="R3" s="5" t="s">
        <v>22</v>
      </c>
      <c r="S3" s="4" t="s">
        <v>21</v>
      </c>
      <c r="T3" s="5" t="s">
        <v>36</v>
      </c>
      <c r="U3" s="4" t="s">
        <v>21</v>
      </c>
      <c r="V3" s="5" t="s">
        <v>22</v>
      </c>
      <c r="W3" s="6" t="s">
        <v>21</v>
      </c>
      <c r="X3" s="7" t="s">
        <v>22</v>
      </c>
      <c r="Y3" s="191"/>
    </row>
    <row r="4" spans="1:25" ht="31.95" customHeight="1" thickTop="1" x14ac:dyDescent="0.25">
      <c r="A4" s="173" t="s">
        <v>30</v>
      </c>
      <c r="B4" s="174"/>
      <c r="C4" s="79" t="s">
        <v>63</v>
      </c>
      <c r="D4" s="9">
        <v>2</v>
      </c>
      <c r="E4" s="8" t="s">
        <v>0</v>
      </c>
      <c r="F4" s="77">
        <v>3</v>
      </c>
      <c r="G4" s="117"/>
      <c r="H4" s="132"/>
      <c r="I4" s="58" t="s">
        <v>1</v>
      </c>
      <c r="J4" s="59">
        <v>3</v>
      </c>
      <c r="K4" s="79" t="s">
        <v>64</v>
      </c>
      <c r="L4" s="10">
        <v>3</v>
      </c>
      <c r="M4" s="123"/>
      <c r="N4" s="72"/>
      <c r="O4" s="56" t="s">
        <v>51</v>
      </c>
      <c r="P4" s="18">
        <v>0.5</v>
      </c>
      <c r="Q4" s="8"/>
      <c r="R4" s="11"/>
      <c r="S4" s="134"/>
      <c r="T4" s="135"/>
      <c r="U4" s="8" t="s">
        <v>91</v>
      </c>
      <c r="V4" s="11">
        <v>0</v>
      </c>
      <c r="W4" s="8" t="s">
        <v>92</v>
      </c>
      <c r="X4" s="12">
        <v>2</v>
      </c>
      <c r="Y4" s="196">
        <f>SUM(D4:D8)+SUM(F4:F8)+SUM(J4:J8)+SUM(L4:L8)+SUM(P4:P5)+X5</f>
        <v>23</v>
      </c>
    </row>
    <row r="5" spans="1:25" ht="31.95" customHeight="1" x14ac:dyDescent="0.25">
      <c r="A5" s="175"/>
      <c r="B5" s="176"/>
      <c r="C5" s="56" t="s">
        <v>45</v>
      </c>
      <c r="D5" s="14">
        <v>0</v>
      </c>
      <c r="E5" s="56" t="s">
        <v>46</v>
      </c>
      <c r="F5" s="63">
        <v>0</v>
      </c>
      <c r="G5" s="113"/>
      <c r="H5" s="63"/>
      <c r="I5" s="56" t="s">
        <v>47</v>
      </c>
      <c r="J5" s="14">
        <v>0</v>
      </c>
      <c r="K5" s="56" t="s">
        <v>48</v>
      </c>
      <c r="L5" s="15">
        <v>0</v>
      </c>
      <c r="M5" s="73"/>
      <c r="N5" s="74"/>
      <c r="O5" s="56" t="s">
        <v>49</v>
      </c>
      <c r="P5" s="14">
        <v>0</v>
      </c>
      <c r="Q5" s="56" t="s">
        <v>50</v>
      </c>
      <c r="R5" s="14">
        <v>0</v>
      </c>
      <c r="S5" s="16"/>
      <c r="T5" s="17"/>
      <c r="U5" s="56"/>
      <c r="V5" s="14"/>
      <c r="W5" s="56"/>
      <c r="X5" s="14"/>
      <c r="Y5" s="197"/>
    </row>
    <row r="6" spans="1:25" ht="31.95" customHeight="1" x14ac:dyDescent="0.25">
      <c r="A6" s="175"/>
      <c r="B6" s="176"/>
      <c r="C6" s="56" t="s">
        <v>44</v>
      </c>
      <c r="D6" s="18">
        <v>0.5</v>
      </c>
      <c r="E6" s="13"/>
      <c r="F6" s="110"/>
      <c r="G6" s="114"/>
      <c r="H6" s="110"/>
      <c r="I6" s="81" t="s">
        <v>43</v>
      </c>
      <c r="J6" s="129">
        <v>1</v>
      </c>
      <c r="K6" s="8" t="s">
        <v>2</v>
      </c>
      <c r="L6" s="15">
        <v>2</v>
      </c>
      <c r="M6" s="73"/>
      <c r="N6" s="74"/>
      <c r="O6" s="13"/>
      <c r="P6" s="14"/>
      <c r="Q6" s="16"/>
      <c r="R6" s="18"/>
      <c r="S6" s="16"/>
      <c r="T6" s="17"/>
      <c r="U6" s="16"/>
      <c r="V6" s="18"/>
      <c r="W6" s="19"/>
      <c r="X6" s="20"/>
      <c r="Y6" s="197"/>
    </row>
    <row r="7" spans="1:25" ht="31.95" customHeight="1" x14ac:dyDescent="0.25">
      <c r="A7" s="175"/>
      <c r="B7" s="176"/>
      <c r="C7" s="21" t="s">
        <v>3</v>
      </c>
      <c r="D7" s="15">
        <v>2</v>
      </c>
      <c r="E7" s="21" t="s">
        <v>4</v>
      </c>
      <c r="F7" s="78">
        <v>2</v>
      </c>
      <c r="G7" s="115"/>
      <c r="H7" s="130"/>
      <c r="I7" s="16"/>
      <c r="J7" s="18"/>
      <c r="L7" s="14"/>
      <c r="M7" s="124"/>
      <c r="N7" s="14"/>
      <c r="O7" s="56"/>
      <c r="P7" s="14"/>
      <c r="Q7" s="56"/>
      <c r="R7" s="14"/>
      <c r="S7" s="16"/>
      <c r="T7" s="17"/>
      <c r="U7" s="56"/>
      <c r="V7" s="14"/>
      <c r="W7" s="56"/>
      <c r="X7" s="14"/>
      <c r="Y7" s="197"/>
    </row>
    <row r="8" spans="1:25" ht="31.95" customHeight="1" thickBot="1" x14ac:dyDescent="0.3">
      <c r="A8" s="177"/>
      <c r="B8" s="178"/>
      <c r="C8" s="22" t="s">
        <v>23</v>
      </c>
      <c r="D8" s="5">
        <v>1</v>
      </c>
      <c r="E8" s="22" t="s">
        <v>23</v>
      </c>
      <c r="F8" s="7">
        <v>1</v>
      </c>
      <c r="G8" s="116"/>
      <c r="H8" s="133"/>
      <c r="I8" s="22" t="s">
        <v>23</v>
      </c>
      <c r="J8" s="5">
        <v>1</v>
      </c>
      <c r="K8" s="22" t="s">
        <v>23</v>
      </c>
      <c r="L8" s="5">
        <v>1</v>
      </c>
      <c r="M8" s="4"/>
      <c r="N8" s="5"/>
      <c r="O8" s="23"/>
      <c r="P8" s="24"/>
      <c r="Q8" s="23"/>
      <c r="R8" s="5"/>
      <c r="S8" s="23"/>
      <c r="T8" s="24"/>
      <c r="U8" s="23"/>
      <c r="V8" s="5"/>
      <c r="W8" s="25"/>
      <c r="X8" s="26"/>
      <c r="Y8" s="198"/>
    </row>
    <row r="9" spans="1:25" ht="20.100000000000001" customHeight="1" thickTop="1" x14ac:dyDescent="0.25">
      <c r="A9" s="210" t="s">
        <v>82</v>
      </c>
      <c r="B9" s="211"/>
      <c r="C9" s="214" t="s">
        <v>72</v>
      </c>
      <c r="D9" s="215"/>
      <c r="E9" s="215"/>
      <c r="F9" s="154"/>
      <c r="G9" s="215" t="s">
        <v>73</v>
      </c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20"/>
      <c r="Y9" s="223">
        <v>8</v>
      </c>
    </row>
    <row r="10" spans="1:25" ht="20.100000000000001" customHeight="1" x14ac:dyDescent="0.25">
      <c r="A10" s="210"/>
      <c r="B10" s="211"/>
      <c r="C10" s="216"/>
      <c r="D10" s="217"/>
      <c r="E10" s="217"/>
      <c r="F10" s="155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21"/>
      <c r="Y10" s="223"/>
    </row>
    <row r="11" spans="1:25" ht="20.100000000000001" customHeight="1" x14ac:dyDescent="0.25">
      <c r="A11" s="210"/>
      <c r="B11" s="211"/>
      <c r="C11" s="216"/>
      <c r="D11" s="217"/>
      <c r="E11" s="217"/>
      <c r="F11" s="155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21"/>
      <c r="Y11" s="223"/>
    </row>
    <row r="12" spans="1:25" ht="34.049999999999997" customHeight="1" thickBot="1" x14ac:dyDescent="0.3">
      <c r="A12" s="212"/>
      <c r="B12" s="213"/>
      <c r="C12" s="218"/>
      <c r="D12" s="219"/>
      <c r="E12" s="219"/>
      <c r="F12" s="155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22"/>
      <c r="Y12" s="191"/>
    </row>
    <row r="13" spans="1:25" ht="31.95" customHeight="1" thickTop="1" x14ac:dyDescent="0.25">
      <c r="A13" s="173" t="s">
        <v>31</v>
      </c>
      <c r="B13" s="174"/>
      <c r="C13" s="156" t="s">
        <v>66</v>
      </c>
      <c r="D13" s="150">
        <v>5</v>
      </c>
      <c r="E13" s="156" t="s">
        <v>67</v>
      </c>
      <c r="F13" s="119">
        <v>5</v>
      </c>
      <c r="G13" s="118"/>
      <c r="H13" s="119"/>
      <c r="I13" s="151" t="s">
        <v>68</v>
      </c>
      <c r="J13" s="119">
        <v>5</v>
      </c>
      <c r="K13" s="151" t="s">
        <v>74</v>
      </c>
      <c r="L13" s="147">
        <v>3</v>
      </c>
      <c r="M13" s="86"/>
      <c r="N13" s="87"/>
      <c r="O13" s="136"/>
      <c r="P13" s="137"/>
      <c r="Q13" s="136"/>
      <c r="R13" s="147"/>
      <c r="S13" s="136"/>
      <c r="T13" s="137"/>
      <c r="U13" s="136"/>
      <c r="V13" s="147"/>
      <c r="W13" s="152"/>
      <c r="X13" s="153"/>
      <c r="Y13" s="199">
        <f>SUM(D13:D18)+SUM(F13:F18)+SUM(J13:J15)+L13</f>
        <v>35.5</v>
      </c>
    </row>
    <row r="14" spans="1:25" ht="31.95" customHeight="1" x14ac:dyDescent="0.25">
      <c r="A14" s="175"/>
      <c r="B14" s="176"/>
      <c r="C14" s="21"/>
      <c r="D14" s="148"/>
      <c r="E14" s="28" t="s">
        <v>5</v>
      </c>
      <c r="F14" s="29">
        <v>2.5</v>
      </c>
      <c r="G14" s="120"/>
      <c r="H14" s="29"/>
      <c r="I14" s="97" t="s">
        <v>6</v>
      </c>
      <c r="J14" s="157">
        <v>2</v>
      </c>
      <c r="K14" s="21"/>
      <c r="L14" s="148"/>
      <c r="M14" s="159"/>
      <c r="N14" s="40"/>
      <c r="O14" s="21"/>
      <c r="P14" s="31"/>
      <c r="Q14" s="21"/>
      <c r="R14" s="148"/>
      <c r="S14" s="21"/>
      <c r="T14" s="31"/>
      <c r="U14" s="21"/>
      <c r="V14" s="148"/>
      <c r="W14" s="32"/>
      <c r="X14" s="33"/>
      <c r="Y14" s="200"/>
    </row>
    <row r="15" spans="1:25" ht="31.95" customHeight="1" x14ac:dyDescent="0.25">
      <c r="A15" s="175"/>
      <c r="B15" s="176"/>
      <c r="C15" s="21"/>
      <c r="D15" s="148"/>
      <c r="E15" s="13" t="s">
        <v>7</v>
      </c>
      <c r="F15" s="30">
        <v>4</v>
      </c>
      <c r="G15" s="121"/>
      <c r="H15" s="30"/>
      <c r="I15" s="158" t="s">
        <v>65</v>
      </c>
      <c r="J15" s="29">
        <v>3</v>
      </c>
      <c r="K15" s="21"/>
      <c r="L15" s="148"/>
      <c r="M15" s="228"/>
      <c r="N15" s="229"/>
      <c r="O15" s="21"/>
      <c r="P15" s="31"/>
      <c r="Q15" s="21"/>
      <c r="R15" s="148"/>
      <c r="S15" s="21"/>
      <c r="T15" s="31"/>
      <c r="U15" s="21"/>
      <c r="V15" s="148"/>
      <c r="W15" s="32"/>
      <c r="X15" s="33"/>
      <c r="Y15" s="200"/>
    </row>
    <row r="16" spans="1:25" ht="31.95" customHeight="1" x14ac:dyDescent="0.25">
      <c r="A16" s="175"/>
      <c r="B16" s="176"/>
      <c r="C16" s="21"/>
      <c r="D16" s="148"/>
      <c r="E16" s="13" t="s">
        <v>8</v>
      </c>
      <c r="F16" s="30">
        <v>2</v>
      </c>
      <c r="G16" s="121"/>
      <c r="H16" s="30"/>
      <c r="I16" s="21"/>
      <c r="J16" s="148"/>
      <c r="K16" s="21"/>
      <c r="L16" s="148"/>
      <c r="M16" s="89"/>
      <c r="N16" s="44"/>
      <c r="O16" s="21"/>
      <c r="P16" s="31"/>
      <c r="Q16" s="21"/>
      <c r="R16" s="148"/>
      <c r="S16" s="21"/>
      <c r="T16" s="31"/>
      <c r="U16" s="21"/>
      <c r="V16" s="148"/>
      <c r="W16" s="32"/>
      <c r="X16" s="33"/>
      <c r="Y16" s="200"/>
    </row>
    <row r="17" spans="1:25" ht="31.95" customHeight="1" x14ac:dyDescent="0.25">
      <c r="A17" s="204"/>
      <c r="B17" s="205"/>
      <c r="C17" s="82"/>
      <c r="D17" s="83"/>
      <c r="E17" s="163" t="s">
        <v>75</v>
      </c>
      <c r="F17" s="157">
        <v>2</v>
      </c>
      <c r="G17" s="161"/>
      <c r="H17" s="157"/>
      <c r="I17" s="82"/>
      <c r="J17" s="83"/>
      <c r="K17" s="82"/>
      <c r="L17" s="83"/>
      <c r="M17" s="159"/>
      <c r="N17" s="40"/>
      <c r="O17" s="82"/>
      <c r="P17" s="162"/>
      <c r="Q17" s="82"/>
      <c r="R17" s="83"/>
      <c r="S17" s="82"/>
      <c r="T17" s="162"/>
      <c r="U17" s="82"/>
      <c r="V17" s="83"/>
      <c r="W17" s="99"/>
      <c r="X17" s="100"/>
      <c r="Y17" s="201"/>
    </row>
    <row r="18" spans="1:25" ht="31.95" customHeight="1" thickBot="1" x14ac:dyDescent="0.3">
      <c r="A18" s="177"/>
      <c r="B18" s="178"/>
      <c r="C18" s="22"/>
      <c r="D18" s="149"/>
      <c r="E18" s="35" t="s">
        <v>9</v>
      </c>
      <c r="F18" s="36">
        <v>2</v>
      </c>
      <c r="G18" s="122"/>
      <c r="H18" s="36"/>
      <c r="I18" s="22"/>
      <c r="J18" s="149"/>
      <c r="K18" s="22"/>
      <c r="L18" s="149"/>
      <c r="M18" s="88"/>
      <c r="N18" s="45"/>
      <c r="O18" s="22"/>
      <c r="P18" s="37"/>
      <c r="Q18" s="22"/>
      <c r="R18" s="149"/>
      <c r="S18" s="22"/>
      <c r="T18" s="37"/>
      <c r="U18" s="22"/>
      <c r="V18" s="149"/>
      <c r="W18" s="38"/>
      <c r="X18" s="39"/>
      <c r="Y18" s="202"/>
    </row>
    <row r="19" spans="1:25" ht="31.95" customHeight="1" thickTop="1" x14ac:dyDescent="0.25">
      <c r="A19" s="173" t="s">
        <v>32</v>
      </c>
      <c r="B19" s="174"/>
      <c r="C19" s="8" t="s">
        <v>10</v>
      </c>
      <c r="D19" s="40">
        <v>3.5</v>
      </c>
      <c r="E19" s="8" t="s">
        <v>11</v>
      </c>
      <c r="F19" s="40">
        <v>2.5</v>
      </c>
      <c r="G19" s="86"/>
      <c r="H19" s="87"/>
      <c r="I19" s="8" t="s">
        <v>12</v>
      </c>
      <c r="J19" s="40">
        <v>6</v>
      </c>
      <c r="K19" s="8" t="s">
        <v>13</v>
      </c>
      <c r="L19" s="84">
        <v>6</v>
      </c>
      <c r="M19" s="86"/>
      <c r="N19" s="87"/>
      <c r="O19" s="8" t="s">
        <v>14</v>
      </c>
      <c r="P19" s="40">
        <v>3.5</v>
      </c>
      <c r="Q19" s="41"/>
      <c r="R19" s="10"/>
      <c r="S19" s="136"/>
      <c r="T19" s="137"/>
      <c r="U19" s="41"/>
      <c r="V19" s="10"/>
      <c r="W19" s="42"/>
      <c r="X19" s="43"/>
      <c r="Y19" s="203">
        <f>SUM(D19:D22)+SUM(F19:F22)+SUM(J19:J22)+SUM(L19:L22)+SUM(P19:P22)+SUM(R19:R22)+SUM(V19:V22)</f>
        <v>37.5</v>
      </c>
    </row>
    <row r="20" spans="1:25" ht="31.95" customHeight="1" x14ac:dyDescent="0.25">
      <c r="A20" s="179"/>
      <c r="B20" s="180"/>
      <c r="C20" s="8"/>
      <c r="D20" s="40"/>
      <c r="E20" s="8"/>
      <c r="F20" s="40"/>
      <c r="G20" s="159"/>
      <c r="H20" s="40"/>
      <c r="I20" s="81" t="s">
        <v>76</v>
      </c>
      <c r="J20" s="14">
        <v>3</v>
      </c>
      <c r="K20" s="79" t="s">
        <v>69</v>
      </c>
      <c r="L20" s="84">
        <v>3.5</v>
      </c>
      <c r="M20" s="159"/>
      <c r="N20" s="40"/>
      <c r="O20" s="8" t="s">
        <v>70</v>
      </c>
      <c r="P20" s="40">
        <v>3.5</v>
      </c>
      <c r="Q20" s="41"/>
      <c r="R20" s="10"/>
      <c r="S20" s="41"/>
      <c r="T20" s="160"/>
      <c r="U20" s="41"/>
      <c r="V20" s="10"/>
      <c r="W20" s="42"/>
      <c r="X20" s="43"/>
      <c r="Y20" s="172"/>
    </row>
    <row r="21" spans="1:25" ht="31.95" customHeight="1" x14ac:dyDescent="0.25">
      <c r="A21" s="175"/>
      <c r="B21" s="176"/>
      <c r="C21" s="21"/>
      <c r="D21" s="15"/>
      <c r="E21" s="13"/>
      <c r="F21" s="44"/>
      <c r="G21" s="89"/>
      <c r="H21" s="44"/>
      <c r="I21" s="81"/>
      <c r="J21" s="14"/>
      <c r="K21" s="56" t="s">
        <v>71</v>
      </c>
      <c r="L21" s="85">
        <v>2.5</v>
      </c>
      <c r="M21" s="88"/>
      <c r="N21" s="45"/>
      <c r="O21" s="21"/>
      <c r="P21" s="31"/>
      <c r="Q21" s="21"/>
      <c r="R21" s="70"/>
      <c r="S21" s="21"/>
      <c r="T21" s="31"/>
      <c r="U21" s="21"/>
      <c r="V21" s="15"/>
      <c r="W21" s="32"/>
      <c r="X21" s="33"/>
      <c r="Y21" s="200"/>
    </row>
    <row r="22" spans="1:25" ht="31.95" customHeight="1" thickBot="1" x14ac:dyDescent="0.3">
      <c r="A22" s="177"/>
      <c r="B22" s="178"/>
      <c r="C22" s="22"/>
      <c r="D22" s="34"/>
      <c r="E22" s="22"/>
      <c r="F22" s="34"/>
      <c r="G22" s="75"/>
      <c r="H22" s="76"/>
      <c r="I22" s="22"/>
      <c r="J22" s="34"/>
      <c r="K22" s="91" t="s">
        <v>15</v>
      </c>
      <c r="L22" s="46">
        <v>3.5</v>
      </c>
      <c r="M22" s="90"/>
      <c r="N22" s="46"/>
      <c r="O22" s="22"/>
      <c r="P22" s="37"/>
      <c r="Q22" s="22"/>
      <c r="R22" s="71"/>
      <c r="S22" s="22"/>
      <c r="T22" s="37"/>
      <c r="U22" s="22"/>
      <c r="V22" s="34"/>
      <c r="W22" s="38"/>
      <c r="X22" s="39"/>
      <c r="Y22" s="202"/>
    </row>
    <row r="23" spans="1:25" ht="31.95" customHeight="1" thickTop="1" x14ac:dyDescent="0.25">
      <c r="A23" s="173" t="s">
        <v>33</v>
      </c>
      <c r="B23" s="174"/>
      <c r="C23" s="101" t="s">
        <v>77</v>
      </c>
      <c r="D23" s="10">
        <v>1</v>
      </c>
      <c r="E23" s="41"/>
      <c r="F23" s="10"/>
      <c r="G23" s="123"/>
      <c r="H23" s="72"/>
      <c r="I23" s="8"/>
      <c r="J23" s="47"/>
      <c r="K23" s="48" t="s">
        <v>24</v>
      </c>
      <c r="L23" s="47">
        <v>2</v>
      </c>
      <c r="M23" s="86"/>
      <c r="N23" s="87"/>
      <c r="O23" s="48" t="s">
        <v>25</v>
      </c>
      <c r="P23" s="49">
        <v>4</v>
      </c>
      <c r="Q23" s="8"/>
      <c r="R23" s="47"/>
      <c r="S23" s="138"/>
      <c r="T23" s="139"/>
      <c r="U23" s="41"/>
      <c r="V23" s="10"/>
      <c r="W23" s="42"/>
      <c r="X23" s="43"/>
      <c r="Y23" s="199">
        <f>SUM(D23:D25)+SUM(F23:F25)+SUM(J23:J25)+SUM(L23:L25)+SUM(P23:P25)+SUM(R23:R25)+SUM(V23:V25)</f>
        <v>15</v>
      </c>
    </row>
    <row r="24" spans="1:25" ht="31.95" customHeight="1" x14ac:dyDescent="0.25">
      <c r="A24" s="175"/>
      <c r="B24" s="176"/>
      <c r="C24" s="21"/>
      <c r="D24" s="15"/>
      <c r="E24" s="21"/>
      <c r="F24" s="15"/>
      <c r="G24" s="73"/>
      <c r="H24" s="74"/>
      <c r="I24" s="21"/>
      <c r="J24" s="15"/>
      <c r="K24" s="21"/>
      <c r="L24" s="15"/>
      <c r="M24" s="159"/>
      <c r="N24" s="40"/>
      <c r="O24" s="56" t="s">
        <v>78</v>
      </c>
      <c r="P24" s="50">
        <v>4</v>
      </c>
      <c r="Q24" s="92"/>
      <c r="R24" s="29"/>
      <c r="S24" s="140"/>
      <c r="T24" s="50"/>
      <c r="U24" s="51"/>
      <c r="V24" s="15"/>
      <c r="W24" s="32"/>
      <c r="X24" s="33"/>
      <c r="Y24" s="200"/>
    </row>
    <row r="25" spans="1:25" ht="31.95" customHeight="1" thickBot="1" x14ac:dyDescent="0.3">
      <c r="A25" s="177"/>
      <c r="B25" s="178"/>
      <c r="C25" s="22"/>
      <c r="D25" s="34"/>
      <c r="E25" s="22"/>
      <c r="F25" s="34"/>
      <c r="G25" s="75"/>
      <c r="H25" s="76"/>
      <c r="I25" s="22"/>
      <c r="J25" s="34"/>
      <c r="K25" s="22"/>
      <c r="L25" s="34"/>
      <c r="M25" s="88"/>
      <c r="N25" s="45"/>
      <c r="O25" s="22" t="s">
        <v>89</v>
      </c>
      <c r="P25" s="37">
        <v>4</v>
      </c>
      <c r="Q25" s="52"/>
      <c r="R25" s="65"/>
      <c r="S25" s="141"/>
      <c r="T25" s="142"/>
      <c r="U25" s="22"/>
      <c r="V25" s="34"/>
      <c r="W25" s="38"/>
      <c r="X25" s="39"/>
      <c r="Y25" s="202"/>
    </row>
    <row r="26" spans="1:25" ht="31.95" customHeight="1" thickTop="1" x14ac:dyDescent="0.25">
      <c r="A26" s="209" t="s">
        <v>26</v>
      </c>
      <c r="B26" s="171" t="s">
        <v>52</v>
      </c>
      <c r="C26" s="128"/>
      <c r="E26" s="41"/>
      <c r="F26" s="10"/>
      <c r="G26" s="123"/>
      <c r="H26" s="72"/>
      <c r="I26" s="41" t="s">
        <v>53</v>
      </c>
      <c r="J26" s="10">
        <v>2</v>
      </c>
      <c r="K26" s="41" t="s">
        <v>54</v>
      </c>
      <c r="L26" s="10">
        <v>2</v>
      </c>
      <c r="M26" s="80"/>
      <c r="N26" s="80"/>
      <c r="O26" s="55"/>
      <c r="P26" s="40"/>
      <c r="Q26" s="13"/>
      <c r="R26" s="14"/>
      <c r="S26" s="58"/>
      <c r="T26" s="143"/>
      <c r="U26" s="13"/>
      <c r="V26" s="14"/>
      <c r="W26" s="42"/>
      <c r="X26" s="43"/>
      <c r="Y26" s="209">
        <v>0</v>
      </c>
    </row>
    <row r="27" spans="1:25" ht="31.95" customHeight="1" thickBot="1" x14ac:dyDescent="0.3">
      <c r="A27" s="169"/>
      <c r="B27" s="172"/>
      <c r="C27" s="224" t="s">
        <v>61</v>
      </c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6"/>
      <c r="Y27" s="170"/>
    </row>
    <row r="28" spans="1:25" ht="31.95" customHeight="1" thickTop="1" x14ac:dyDescent="0.25">
      <c r="A28" s="169"/>
      <c r="B28" s="168" t="s">
        <v>83</v>
      </c>
      <c r="C28" s="41"/>
      <c r="D28" s="47"/>
      <c r="E28" s="81"/>
      <c r="F28" s="15"/>
      <c r="G28" s="123"/>
      <c r="H28" s="105"/>
      <c r="I28" s="8"/>
      <c r="J28" s="53"/>
      <c r="K28" s="54"/>
      <c r="L28" s="40"/>
      <c r="M28" s="123"/>
      <c r="N28" s="72"/>
      <c r="O28" s="13" t="s">
        <v>27</v>
      </c>
      <c r="P28" s="14">
        <v>2</v>
      </c>
      <c r="Q28" s="79" t="s">
        <v>55</v>
      </c>
      <c r="R28" s="9">
        <v>2</v>
      </c>
      <c r="S28" s="58"/>
      <c r="T28" s="143"/>
      <c r="U28" s="21"/>
      <c r="V28" s="15"/>
      <c r="W28" s="32"/>
      <c r="X28" s="33"/>
      <c r="Y28" s="169">
        <v>4</v>
      </c>
    </row>
    <row r="29" spans="1:25" ht="31.95" customHeight="1" x14ac:dyDescent="0.25">
      <c r="A29" s="169"/>
      <c r="B29" s="169"/>
      <c r="C29" s="21"/>
      <c r="D29" s="15"/>
      <c r="E29" s="21"/>
      <c r="F29" s="15"/>
      <c r="G29" s="106"/>
      <c r="H29" s="107"/>
      <c r="I29" s="21"/>
      <c r="J29" s="15"/>
      <c r="K29" s="21"/>
      <c r="L29" s="15"/>
      <c r="M29" s="73"/>
      <c r="N29" s="74"/>
      <c r="O29" s="165" t="s">
        <v>84</v>
      </c>
      <c r="P29" s="166">
        <v>2</v>
      </c>
      <c r="Q29" s="56" t="s">
        <v>85</v>
      </c>
      <c r="R29" s="14"/>
      <c r="S29" s="13"/>
      <c r="T29" s="144"/>
      <c r="U29" s="21"/>
      <c r="V29" s="15"/>
      <c r="W29" s="32"/>
      <c r="X29" s="33"/>
      <c r="Y29" s="169"/>
    </row>
    <row r="30" spans="1:25" ht="31.95" customHeight="1" x14ac:dyDescent="0.25">
      <c r="A30" s="169"/>
      <c r="B30" s="169"/>
      <c r="C30" s="21"/>
      <c r="D30" s="15"/>
      <c r="E30" s="21"/>
      <c r="F30" s="15"/>
      <c r="G30" s="106"/>
      <c r="H30" s="107"/>
      <c r="I30" s="21"/>
      <c r="J30" s="15"/>
      <c r="K30" s="21"/>
      <c r="L30" s="15"/>
      <c r="M30" s="73"/>
      <c r="N30" s="74"/>
      <c r="O30" s="93" t="s">
        <v>79</v>
      </c>
      <c r="P30" s="40">
        <v>2</v>
      </c>
      <c r="Q30" s="56" t="s">
        <v>62</v>
      </c>
      <c r="R30" s="14">
        <v>2</v>
      </c>
      <c r="S30" s="13"/>
      <c r="T30" s="144"/>
      <c r="U30" s="21"/>
      <c r="V30" s="15"/>
      <c r="W30" s="32"/>
      <c r="X30" s="33"/>
      <c r="Y30" s="169"/>
    </row>
    <row r="31" spans="1:25" ht="31.95" customHeight="1" x14ac:dyDescent="0.25">
      <c r="A31" s="169"/>
      <c r="B31" s="169"/>
      <c r="C31" s="82"/>
      <c r="D31" s="83"/>
      <c r="E31" s="82"/>
      <c r="F31" s="83"/>
      <c r="G31" s="106"/>
      <c r="H31" s="107"/>
      <c r="I31" s="82"/>
      <c r="J31" s="83"/>
      <c r="K31" s="82"/>
      <c r="L31" s="83"/>
      <c r="M31" s="73"/>
      <c r="N31" s="74"/>
      <c r="O31" s="95"/>
      <c r="P31" s="96"/>
      <c r="Q31" s="163" t="s">
        <v>86</v>
      </c>
      <c r="R31" s="98"/>
      <c r="S31" s="97"/>
      <c r="T31" s="145"/>
      <c r="U31" s="82"/>
      <c r="V31" s="83"/>
      <c r="W31" s="99"/>
      <c r="X31" s="100"/>
      <c r="Y31" s="169"/>
    </row>
    <row r="32" spans="1:25" ht="31.95" customHeight="1" thickBot="1" x14ac:dyDescent="0.3">
      <c r="A32" s="170"/>
      <c r="B32" s="170"/>
      <c r="C32" s="22"/>
      <c r="D32" s="34"/>
      <c r="E32" s="22"/>
      <c r="F32" s="34"/>
      <c r="G32" s="108"/>
      <c r="H32" s="109"/>
      <c r="I32" s="22"/>
      <c r="J32" s="34"/>
      <c r="K32" s="22"/>
      <c r="L32" s="34"/>
      <c r="M32" s="75"/>
      <c r="N32" s="76"/>
      <c r="O32" s="94"/>
      <c r="P32" s="71"/>
      <c r="Q32" s="35"/>
      <c r="R32" s="57"/>
      <c r="S32" s="52"/>
      <c r="T32" s="146"/>
      <c r="U32" s="22"/>
      <c r="V32" s="34"/>
      <c r="W32" s="38"/>
      <c r="X32" s="39"/>
      <c r="Y32" s="170"/>
    </row>
    <row r="33" spans="1:25" ht="31.95" customHeight="1" thickTop="1" x14ac:dyDescent="0.25">
      <c r="A33" s="173" t="s">
        <v>56</v>
      </c>
      <c r="B33" s="174"/>
      <c r="C33" s="102" t="s">
        <v>57</v>
      </c>
      <c r="D33" s="27">
        <v>0</v>
      </c>
      <c r="E33" s="102" t="s">
        <v>58</v>
      </c>
      <c r="F33" s="69">
        <v>0</v>
      </c>
      <c r="G33" s="102" t="s">
        <v>59</v>
      </c>
      <c r="H33" s="105">
        <v>2</v>
      </c>
      <c r="I33" s="58"/>
      <c r="J33" s="59"/>
      <c r="K33" s="58"/>
      <c r="L33" s="59"/>
      <c r="M33" s="58" t="s">
        <v>16</v>
      </c>
      <c r="N33" s="59">
        <v>1</v>
      </c>
      <c r="O33" s="126" t="s">
        <v>88</v>
      </c>
      <c r="P33" s="127">
        <v>1.5</v>
      </c>
      <c r="Q33" s="227" t="s">
        <v>87</v>
      </c>
      <c r="R33" s="59">
        <v>0.5</v>
      </c>
      <c r="S33" s="13" t="s">
        <v>28</v>
      </c>
      <c r="T33" s="14">
        <v>3</v>
      </c>
      <c r="U33" s="126"/>
      <c r="V33" s="59"/>
      <c r="W33" s="60" t="s">
        <v>17</v>
      </c>
      <c r="X33" s="61">
        <v>10</v>
      </c>
      <c r="Y33" s="206">
        <f>X33+T33+P33+P34+N33+H33+P35+R33</f>
        <v>25</v>
      </c>
    </row>
    <row r="34" spans="1:25" ht="31.95" customHeight="1" x14ac:dyDescent="0.25">
      <c r="A34" s="175"/>
      <c r="B34" s="176"/>
      <c r="C34" s="21"/>
      <c r="D34" s="15"/>
      <c r="E34" s="21"/>
      <c r="F34" s="15"/>
      <c r="G34" s="106"/>
      <c r="H34" s="107"/>
      <c r="I34" s="13"/>
      <c r="J34" s="29"/>
      <c r="K34" s="13"/>
      <c r="L34" s="14"/>
      <c r="M34" s="124"/>
      <c r="N34" s="14"/>
      <c r="O34" s="56" t="s">
        <v>80</v>
      </c>
      <c r="P34" s="14">
        <v>4</v>
      </c>
      <c r="Q34" s="56"/>
      <c r="R34" s="14"/>
      <c r="S34" s="97"/>
      <c r="T34" s="14"/>
      <c r="U34" s="13"/>
      <c r="V34" s="14"/>
      <c r="W34" s="62"/>
      <c r="X34" s="63"/>
      <c r="Y34" s="207"/>
    </row>
    <row r="35" spans="1:25" ht="31.95" customHeight="1" thickBot="1" x14ac:dyDescent="0.3">
      <c r="A35" s="177"/>
      <c r="B35" s="178"/>
      <c r="C35" s="64"/>
      <c r="D35" s="34"/>
      <c r="E35" s="64"/>
      <c r="F35" s="34"/>
      <c r="G35" s="108"/>
      <c r="H35" s="109"/>
      <c r="I35" s="52"/>
      <c r="J35" s="65"/>
      <c r="K35" s="35"/>
      <c r="L35" s="66"/>
      <c r="M35" s="125"/>
      <c r="N35" s="66"/>
      <c r="O35" s="35" t="s">
        <v>90</v>
      </c>
      <c r="P35" s="66">
        <v>3</v>
      </c>
      <c r="Q35" s="35"/>
      <c r="R35" s="66"/>
      <c r="S35" s="125"/>
      <c r="T35" s="66"/>
      <c r="U35" s="35"/>
      <c r="V35" s="66"/>
      <c r="W35" s="67"/>
      <c r="X35" s="68"/>
      <c r="Y35" s="208"/>
    </row>
    <row r="36" spans="1:25" ht="23.55" customHeight="1" thickTop="1" x14ac:dyDescent="0.25">
      <c r="A36" s="167"/>
      <c r="B36" s="167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64">
        <f>Y4+Y9+Y13+Y19+Y23+Y26+Y28+Y33</f>
        <v>148</v>
      </c>
    </row>
    <row r="37" spans="1:25" ht="15.6" x14ac:dyDescent="0.25">
      <c r="C37" s="103"/>
      <c r="D37" s="104"/>
      <c r="E37" s="103"/>
      <c r="F37" s="3"/>
      <c r="G37" s="3"/>
      <c r="H37" s="3"/>
      <c r="I37" s="2"/>
      <c r="J37" s="3"/>
      <c r="K37" s="2"/>
      <c r="L37" s="3"/>
      <c r="M37" s="3"/>
      <c r="N37" s="3"/>
      <c r="O37" s="2"/>
      <c r="P37" s="2"/>
      <c r="Q37" s="2"/>
      <c r="R37" s="3"/>
      <c r="S37" s="2"/>
      <c r="T37" s="2"/>
      <c r="U37" s="2"/>
      <c r="V37" s="3"/>
      <c r="W37" s="2"/>
      <c r="X37" s="2"/>
      <c r="Y37" s="2"/>
    </row>
    <row r="38" spans="1:25" ht="15.6" x14ac:dyDescent="0.25">
      <c r="A38" s="131"/>
      <c r="B38" s="131"/>
      <c r="C38" s="103"/>
      <c r="D38" s="104"/>
      <c r="E38" s="103"/>
      <c r="F38" s="3"/>
      <c r="G38" s="3"/>
      <c r="H38" s="3"/>
      <c r="I38" s="2"/>
      <c r="J38" s="3"/>
      <c r="K38" s="2"/>
      <c r="L38" s="3"/>
      <c r="M38" s="3"/>
      <c r="N38" s="3"/>
      <c r="O38" s="2"/>
      <c r="P38" s="2"/>
      <c r="Q38" s="2"/>
      <c r="R38" s="3"/>
      <c r="S38" s="2"/>
      <c r="T38" s="2"/>
      <c r="U38" s="2"/>
      <c r="V38" s="3"/>
      <c r="W38" s="2"/>
      <c r="X38" s="2"/>
      <c r="Y38" s="2"/>
    </row>
    <row r="39" spans="1:25" ht="15.6" x14ac:dyDescent="0.25">
      <c r="A39" s="131"/>
      <c r="B39" s="131"/>
      <c r="C39" s="103"/>
      <c r="D39" s="104"/>
      <c r="E39" s="103"/>
      <c r="F39" s="3"/>
      <c r="G39" s="3"/>
      <c r="H39" s="3"/>
      <c r="I39" s="2"/>
      <c r="J39" s="3"/>
      <c r="K39" s="2"/>
      <c r="L39" s="3"/>
      <c r="M39" s="3"/>
      <c r="N39" s="3"/>
      <c r="O39" s="2"/>
      <c r="P39" s="2"/>
      <c r="Q39" s="2"/>
      <c r="R39" s="3"/>
      <c r="S39" s="2"/>
      <c r="T39" s="2"/>
      <c r="U39" s="2"/>
      <c r="V39" s="3"/>
      <c r="W39" s="2"/>
      <c r="X39" s="2"/>
      <c r="Y39" s="2"/>
    </row>
    <row r="40" spans="1:25" ht="15.6" x14ac:dyDescent="0.25">
      <c r="A40" s="103"/>
      <c r="B40" s="103"/>
      <c r="C40" s="103"/>
      <c r="D40" s="104"/>
      <c r="E40" s="103"/>
    </row>
    <row r="41" spans="1:25" ht="15.6" x14ac:dyDescent="0.25">
      <c r="A41" s="103"/>
      <c r="B41" s="103"/>
      <c r="C41" s="103"/>
      <c r="D41" s="104"/>
      <c r="E41" s="103"/>
    </row>
    <row r="42" spans="1:25" ht="15.6" x14ac:dyDescent="0.25">
      <c r="A42" s="103"/>
      <c r="B42" s="103"/>
      <c r="C42" s="103"/>
      <c r="D42" s="104"/>
      <c r="E42" s="103"/>
    </row>
    <row r="43" spans="1:25" ht="15.6" x14ac:dyDescent="0.25">
      <c r="C43" s="103"/>
    </row>
  </sheetData>
  <mergeCells count="35">
    <mergeCell ref="Y33:Y35"/>
    <mergeCell ref="Y26:Y27"/>
    <mergeCell ref="Y28:Y32"/>
    <mergeCell ref="A9:B12"/>
    <mergeCell ref="Y23:Y25"/>
    <mergeCell ref="C9:E12"/>
    <mergeCell ref="G9:X12"/>
    <mergeCell ref="Y9:Y12"/>
    <mergeCell ref="A26:A32"/>
    <mergeCell ref="C27:X27"/>
    <mergeCell ref="A23:B25"/>
    <mergeCell ref="Y4:Y8"/>
    <mergeCell ref="Y13:Y18"/>
    <mergeCell ref="Y19:Y22"/>
    <mergeCell ref="A4:B8"/>
    <mergeCell ref="A13:B18"/>
    <mergeCell ref="A1:Y1"/>
    <mergeCell ref="U2:V2"/>
    <mergeCell ref="W2:X2"/>
    <mergeCell ref="K2:L2"/>
    <mergeCell ref="O2:P2"/>
    <mergeCell ref="A2:B3"/>
    <mergeCell ref="Y2:Y3"/>
    <mergeCell ref="C2:D2"/>
    <mergeCell ref="E2:F2"/>
    <mergeCell ref="I2:J2"/>
    <mergeCell ref="Q2:R2"/>
    <mergeCell ref="G2:H2"/>
    <mergeCell ref="M2:N2"/>
    <mergeCell ref="S2:T2"/>
    <mergeCell ref="A36:B36"/>
    <mergeCell ref="B28:B32"/>
    <mergeCell ref="B26:B27"/>
    <mergeCell ref="A33:B35"/>
    <mergeCell ref="A19:B22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51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jxjxb</cp:lastModifiedBy>
  <cp:lastPrinted>2022-06-04T12:08:45Z</cp:lastPrinted>
  <dcterms:created xsi:type="dcterms:W3CDTF">2019-07-20T07:32:22Z</dcterms:created>
  <dcterms:modified xsi:type="dcterms:W3CDTF">2022-06-04T12:10:24Z</dcterms:modified>
</cp:coreProperties>
</file>