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6440"/>
  </bookViews>
  <sheets>
    <sheet name="Sheet2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" i="2"/>
  <c r="J49"/>
  <c r="P49"/>
  <c r="D49"/>
  <c r="S49"/>
  <c r="R49"/>
  <c r="N49"/>
  <c r="L49"/>
  <c r="H49"/>
  <c r="S50" l="1"/>
</calcChain>
</file>

<file path=xl/sharedStrings.xml><?xml version="1.0" encoding="utf-8"?>
<sst xmlns="http://schemas.openxmlformats.org/spreadsheetml/2006/main" count="144" uniqueCount="119">
  <si>
    <t xml:space="preserve">现代企业管理 </t>
    <phoneticPr fontId="2" type="noConversion"/>
  </si>
  <si>
    <t xml:space="preserve">人机工程学    </t>
    <phoneticPr fontId="2" type="noConversion"/>
  </si>
  <si>
    <t>模块1：必选
模块2：必选
模块3、模块4、模块5中任选2个模块的课程组合</t>
    <phoneticPr fontId="2" type="noConversion"/>
  </si>
  <si>
    <t xml:space="preserve">      模块1：创业基础，2学分：
      模块2：领军人才素质教育；
      模块3：中国东盟历史文化与社会发展；
      模块4：海洋知识与可持续发展；
      模块5：广西少数民族文化与现代发展</t>
    <phoneticPr fontId="2" type="noConversion"/>
  </si>
  <si>
    <t>2017级机械设计制造及其自动化专业课程安排</t>
    <phoneticPr fontId="2" type="noConversion"/>
  </si>
  <si>
    <t>※农业机械概论</t>
    <phoneticPr fontId="2" type="noConversion"/>
  </si>
  <si>
    <t xml:space="preserve">内燃机原理 </t>
    <phoneticPr fontId="2" type="noConversion"/>
  </si>
  <si>
    <t>全球生产物料管理运作规范与物流评估</t>
    <phoneticPr fontId="2" type="noConversion"/>
  </si>
  <si>
    <t>ERP与物流信息系统</t>
    <phoneticPr fontId="2" type="noConversion"/>
  </si>
  <si>
    <t xml:space="preserve">农业机械学（一）  </t>
    <phoneticPr fontId="2" type="noConversion"/>
  </si>
  <si>
    <t xml:space="preserve">工业机器人   </t>
    <phoneticPr fontId="2" type="noConversion"/>
  </si>
  <si>
    <t>生产计划与物料控制</t>
    <phoneticPr fontId="2" type="noConversion"/>
  </si>
  <si>
    <t>智能工厂规划与设计</t>
    <phoneticPr fontId="2" type="noConversion"/>
  </si>
  <si>
    <t xml:space="preserve">塑性成型工艺及模具设计  </t>
    <phoneticPr fontId="2" type="noConversion"/>
  </si>
  <si>
    <t xml:space="preserve">生产运作管理 </t>
    <phoneticPr fontId="2" type="noConversion"/>
  </si>
  <si>
    <t xml:space="preserve">农业机械学（二） </t>
    <phoneticPr fontId="2" type="noConversion"/>
  </si>
  <si>
    <t xml:space="preserve">机械电气自动控制 </t>
    <phoneticPr fontId="2" type="noConversion"/>
  </si>
  <si>
    <t xml:space="preserve">生产物流与供应链管理 </t>
    <phoneticPr fontId="2" type="noConversion"/>
  </si>
  <si>
    <t xml:space="preserve">汽车理论    </t>
    <phoneticPr fontId="2" type="noConversion"/>
  </si>
  <si>
    <t>工程经济学</t>
    <phoneticPr fontId="2" type="noConversion"/>
  </si>
  <si>
    <t xml:space="preserve">汽车构造  </t>
    <phoneticPr fontId="2" type="noConversion"/>
  </si>
  <si>
    <t>生产企业物流实施</t>
    <phoneticPr fontId="2" type="noConversion"/>
  </si>
  <si>
    <r>
      <rPr>
        <sz val="12"/>
        <rFont val="宋体"/>
        <family val="3"/>
        <charset val="134"/>
      </rPr>
      <t>思想道德修养与法律基础</t>
    </r>
  </si>
  <si>
    <r>
      <rPr>
        <sz val="12"/>
        <rFont val="宋体"/>
        <family val="3"/>
        <charset val="134"/>
      </rPr>
      <t>中国近现代史纲要</t>
    </r>
  </si>
  <si>
    <r>
      <rPr>
        <sz val="12"/>
        <rFont val="宋体"/>
        <family val="3"/>
        <charset val="134"/>
      </rPr>
      <t>毛泽东思想和中国特色社会主义理论体系概论</t>
    </r>
  </si>
  <si>
    <r>
      <rPr>
        <sz val="12"/>
        <rFont val="宋体"/>
        <family val="3"/>
        <charset val="134"/>
      </rPr>
      <t>马克思主义基本原理概论</t>
    </r>
  </si>
  <si>
    <r>
      <rPr>
        <sz val="12"/>
        <rFont val="宋体"/>
        <family val="3"/>
        <charset val="134"/>
      </rPr>
      <t>心理素质与生涯发展</t>
    </r>
  </si>
  <si>
    <r>
      <rPr>
        <sz val="12"/>
        <rFont val="宋体"/>
        <family val="3"/>
        <charset val="134"/>
      </rPr>
      <t>形势与政策</t>
    </r>
  </si>
  <si>
    <r>
      <rPr>
        <sz val="12"/>
        <rFont val="宋体"/>
        <family val="3"/>
        <charset val="134"/>
      </rPr>
      <t>马克思主义理论与实践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</si>
  <si>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</si>
  <si>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二</t>
    </r>
    <r>
      <rPr>
        <sz val="12"/>
        <color theme="1"/>
        <rFont val="Times New Roman"/>
        <family val="1"/>
      </rPr>
      <t>)</t>
    </r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</si>
  <si>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（下）</t>
    </r>
  </si>
  <si>
    <r>
      <rPr>
        <sz val="12"/>
        <color indexed="8"/>
        <rFont val="宋体"/>
        <family val="3"/>
        <charset val="134"/>
      </rPr>
      <t>线性代数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</si>
  <si>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下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</si>
  <si>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上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</si>
  <si>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大学物理实验</t>
    </r>
  </si>
  <si>
    <r>
      <rPr>
        <sz val="12"/>
        <rFont val="宋体"/>
        <family val="3"/>
        <charset val="134"/>
      </rPr>
      <t>普通化学</t>
    </r>
  </si>
  <si>
    <r>
      <rPr>
        <sz val="12"/>
        <rFont val="宋体"/>
        <family val="3"/>
        <charset val="134"/>
      </rPr>
      <t>机械制图（一）</t>
    </r>
  </si>
  <si>
    <r>
      <rPr>
        <sz val="12"/>
        <rFont val="宋体"/>
        <family val="3"/>
        <charset val="134"/>
      </rPr>
      <t>机械制图（二）</t>
    </r>
  </si>
  <si>
    <r>
      <rPr>
        <sz val="12"/>
        <rFont val="宋体"/>
        <family val="3"/>
        <charset val="134"/>
      </rPr>
      <t>理论力学</t>
    </r>
  </si>
  <si>
    <r>
      <rPr>
        <sz val="12"/>
        <rFont val="宋体"/>
        <family val="3"/>
        <charset val="134"/>
      </rPr>
      <t>材料力学</t>
    </r>
  </si>
  <si>
    <r>
      <rPr>
        <sz val="12"/>
        <rFont val="宋体"/>
        <family val="3"/>
        <charset val="134"/>
      </rPr>
      <t>机械设计</t>
    </r>
  </si>
  <si>
    <r>
      <rPr>
        <sz val="12"/>
        <rFont val="宋体"/>
        <family val="3"/>
        <charset val="134"/>
      </rPr>
      <t>电工电子学</t>
    </r>
  </si>
  <si>
    <r>
      <rPr>
        <sz val="12"/>
        <rFont val="宋体"/>
        <family val="3"/>
        <charset val="134"/>
      </rPr>
      <t>机械原理</t>
    </r>
  </si>
  <si>
    <r>
      <rPr>
        <sz val="12"/>
        <rFont val="宋体"/>
        <family val="3"/>
        <charset val="134"/>
      </rPr>
      <t>安全教育与军事训练</t>
    </r>
  </si>
  <si>
    <r>
      <rPr>
        <sz val="12"/>
        <rFont val="宋体"/>
        <family val="3"/>
        <charset val="134"/>
      </rPr>
      <t>机械原理课程设计</t>
    </r>
  </si>
  <si>
    <r>
      <rPr>
        <sz val="12"/>
        <rFont val="宋体"/>
        <family val="3"/>
        <charset val="134"/>
      </rPr>
      <t>机械设计课程设计</t>
    </r>
  </si>
  <si>
    <r>
      <rPr>
        <sz val="12"/>
        <rFont val="宋体"/>
        <family val="3"/>
        <charset val="134"/>
      </rPr>
      <t>普通话测试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</si>
  <si>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毕业设计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论文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</si>
  <si>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劳动</t>
    </r>
  </si>
  <si>
    <r>
      <rPr>
        <sz val="12"/>
        <rFont val="宋体"/>
        <family val="3"/>
        <charset val="134"/>
      </rPr>
      <t>生产实习</t>
    </r>
  </si>
  <si>
    <r>
      <rPr>
        <sz val="12"/>
        <color indexed="8"/>
        <rFont val="宋体"/>
        <family val="3"/>
        <charset val="134"/>
      </rPr>
      <t>中文写作实训</t>
    </r>
  </si>
  <si>
    <r>
      <rPr>
        <sz val="12"/>
        <color indexed="8"/>
        <rFont val="宋体"/>
        <family val="3"/>
        <charset val="134"/>
      </rPr>
      <t>逻辑与批判性思维训练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</si>
  <si>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</si>
  <si>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</si>
  <si>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</si>
  <si>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</si>
  <si>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</si>
  <si>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</si>
  <si>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</si>
  <si>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</si>
  <si>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合计</t>
    </r>
    <phoneticPr fontId="1" type="noConversion"/>
  </si>
  <si>
    <r>
      <rPr>
        <sz val="12"/>
        <color theme="1"/>
        <rFont val="宋体"/>
        <family val="3"/>
        <charset val="134"/>
      </rPr>
      <t>课程名称</t>
    </r>
    <phoneticPr fontId="1" type="noConversion"/>
  </si>
  <si>
    <r>
      <rPr>
        <sz val="12"/>
        <color theme="1"/>
        <rFont val="宋体"/>
        <family val="3"/>
        <charset val="134"/>
      </rPr>
      <t>学分</t>
    </r>
    <phoneticPr fontId="1" type="noConversion"/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</si>
  <si>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三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或高级英语（一）</t>
    </r>
    <phoneticPr fontId="2" type="noConversion"/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</si>
  <si>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四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或高级英语（二）</t>
    </r>
    <phoneticPr fontId="2" type="noConversion"/>
  </si>
  <si>
    <r>
      <rPr>
        <sz val="12"/>
        <rFont val="宋体"/>
        <family val="3"/>
        <charset val="134"/>
      </rPr>
      <t>大学计算机基础</t>
    </r>
    <r>
      <rPr>
        <sz val="12"/>
        <rFont val="Times New Roman"/>
        <family val="1"/>
      </rPr>
      <t>(B)</t>
    </r>
    <phoneticPr fontId="2" type="noConversion"/>
  </si>
  <si>
    <r>
      <rPr>
        <sz val="12"/>
        <color theme="1"/>
        <rFont val="宋体"/>
        <family val="3"/>
        <charset val="134"/>
      </rPr>
      <t>体育</t>
    </r>
    <phoneticPr fontId="2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</si>
  <si>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（上）</t>
    </r>
    <phoneticPr fontId="2" type="noConversion"/>
  </si>
  <si>
    <r>
      <rPr>
        <sz val="12"/>
        <rFont val="宋体"/>
        <family val="3"/>
        <charset val="134"/>
      </rPr>
      <t>概率论论与数理统计</t>
    </r>
    <phoneticPr fontId="2" type="noConversion"/>
  </si>
  <si>
    <r>
      <rPr>
        <sz val="12"/>
        <rFont val="宋体"/>
        <family val="3"/>
        <charset val="134"/>
      </rPr>
      <t>计算机绘图</t>
    </r>
    <phoneticPr fontId="2" type="noConversion"/>
  </si>
  <si>
    <r>
      <rPr>
        <sz val="12"/>
        <rFont val="宋体"/>
        <family val="3"/>
        <charset val="134"/>
      </rPr>
      <t>金属工艺学</t>
    </r>
    <phoneticPr fontId="2" type="noConversion"/>
  </si>
  <si>
    <r>
      <rPr>
        <sz val="12"/>
        <rFont val="宋体"/>
        <family val="3"/>
        <charset val="134"/>
      </rPr>
      <t>机械工程材料</t>
    </r>
    <phoneticPr fontId="2" type="noConversion"/>
  </si>
  <si>
    <r>
      <rPr>
        <sz val="12"/>
        <color indexed="8"/>
        <rFont val="宋体"/>
        <family val="3"/>
        <charset val="134"/>
      </rPr>
      <t>互换性与技术测量</t>
    </r>
    <phoneticPr fontId="2" type="noConversion"/>
  </si>
  <si>
    <r>
      <rPr>
        <sz val="12"/>
        <color indexed="8"/>
        <rFont val="宋体"/>
        <family val="3"/>
        <charset val="134"/>
      </rPr>
      <t>机械制造技术基础</t>
    </r>
    <phoneticPr fontId="2" type="noConversion"/>
  </si>
  <si>
    <r>
      <rPr>
        <sz val="12"/>
        <rFont val="宋体"/>
        <family val="3"/>
        <charset val="134"/>
      </rPr>
      <t>热工学基础</t>
    </r>
    <phoneticPr fontId="2" type="noConversion"/>
  </si>
  <si>
    <r>
      <rPr>
        <sz val="12"/>
        <rFont val="宋体"/>
        <family val="3"/>
        <charset val="134"/>
      </rPr>
      <t>流体力学</t>
    </r>
    <phoneticPr fontId="2" type="noConversion"/>
  </si>
  <si>
    <r>
      <rPr>
        <sz val="12"/>
        <color indexed="8"/>
        <rFont val="宋体"/>
        <family val="3"/>
        <charset val="134"/>
      </rPr>
      <t>测试技术</t>
    </r>
    <phoneticPr fontId="2" type="noConversion"/>
  </si>
  <si>
    <r>
      <rPr>
        <sz val="12"/>
        <rFont val="宋体"/>
        <family val="3"/>
        <charset val="134"/>
      </rPr>
      <t>控制工程</t>
    </r>
    <phoneticPr fontId="2" type="noConversion"/>
  </si>
  <si>
    <r>
      <rPr>
        <sz val="12"/>
        <color indexed="8"/>
        <rFont val="宋体"/>
        <family val="3"/>
        <charset val="134"/>
      </rPr>
      <t>液压传动</t>
    </r>
    <r>
      <rPr>
        <sz val="12"/>
        <color indexed="8"/>
        <rFont val="Times New Roman"/>
        <family val="1"/>
      </rPr>
      <t xml:space="preserve"> </t>
    </r>
    <phoneticPr fontId="2" type="noConversion"/>
  </si>
  <si>
    <r>
      <rPr>
        <sz val="12"/>
        <color indexed="8"/>
        <rFont val="宋体"/>
        <family val="3"/>
        <charset val="134"/>
      </rPr>
      <t>数控机床及编程</t>
    </r>
    <phoneticPr fontId="2" type="noConversion"/>
  </si>
  <si>
    <r>
      <rPr>
        <sz val="12"/>
        <color theme="1"/>
        <rFont val="宋体"/>
        <family val="3"/>
        <charset val="134"/>
      </rPr>
      <t>专业选修</t>
    </r>
    <phoneticPr fontId="1" type="noConversion"/>
  </si>
  <si>
    <r>
      <rPr>
        <sz val="12"/>
        <color theme="1"/>
        <rFont val="宋体"/>
        <family val="3"/>
        <charset val="134"/>
      </rPr>
      <t>基础选修</t>
    </r>
    <phoneticPr fontId="1" type="noConversion"/>
  </si>
  <si>
    <r>
      <rPr>
        <sz val="12"/>
        <color indexed="8"/>
        <rFont val="宋体"/>
        <family val="3"/>
        <charset val="134"/>
      </rPr>
      <t>※机械工程概论</t>
    </r>
    <phoneticPr fontId="2" type="noConversion"/>
  </si>
  <si>
    <r>
      <rPr>
        <sz val="12"/>
        <rFont val="宋体"/>
        <family val="3"/>
        <charset val="134"/>
      </rPr>
      <t>程序设计与算法语言</t>
    </r>
    <phoneticPr fontId="2" type="noConversion"/>
  </si>
  <si>
    <r>
      <rPr>
        <sz val="12"/>
        <color indexed="8"/>
        <rFont val="宋体"/>
        <family val="3"/>
        <charset val="134"/>
      </rPr>
      <t>复变函数与积分变换</t>
    </r>
    <phoneticPr fontId="2" type="noConversion"/>
  </si>
  <si>
    <r>
      <rPr>
        <sz val="12"/>
        <color indexed="8"/>
        <rFont val="宋体"/>
        <family val="3"/>
        <charset val="134"/>
      </rPr>
      <t>※计算方法及</t>
    </r>
    <r>
      <rPr>
        <sz val="12"/>
        <color indexed="8"/>
        <rFont val="Times New Roman"/>
        <family val="1"/>
      </rPr>
      <t>MATLAB</t>
    </r>
    <r>
      <rPr>
        <sz val="12"/>
        <color indexed="8"/>
        <rFont val="宋体"/>
        <family val="3"/>
        <charset val="134"/>
      </rPr>
      <t>实现</t>
    </r>
    <phoneticPr fontId="2" type="noConversion"/>
  </si>
  <si>
    <r>
      <rPr>
        <sz val="12"/>
        <rFont val="宋体"/>
        <family val="3"/>
        <charset val="134"/>
      </rPr>
      <t>机械创新设计方法与实践</t>
    </r>
    <phoneticPr fontId="2" type="noConversion"/>
  </si>
  <si>
    <r>
      <rPr>
        <sz val="12"/>
        <rFont val="宋体"/>
        <family val="3"/>
        <charset val="134"/>
      </rPr>
      <t>微机原理与接口技术</t>
    </r>
    <phoneticPr fontId="2" type="noConversion"/>
  </si>
  <si>
    <r>
      <rPr>
        <sz val="12"/>
        <rFont val="宋体"/>
        <family val="3"/>
        <charset val="134"/>
      </rPr>
      <t>现代设计方法</t>
    </r>
    <phoneticPr fontId="2" type="noConversion"/>
  </si>
  <si>
    <r>
      <rPr>
        <sz val="12"/>
        <rFont val="宋体"/>
        <family val="3"/>
        <charset val="134"/>
      </rPr>
      <t>※制造工艺设计方法</t>
    </r>
    <phoneticPr fontId="2" type="noConversion"/>
  </si>
  <si>
    <r>
      <rPr>
        <sz val="12"/>
        <rFont val="宋体"/>
        <family val="3"/>
        <charset val="134"/>
      </rPr>
      <t>文献检索</t>
    </r>
    <phoneticPr fontId="2" type="noConversion"/>
  </si>
  <si>
    <r>
      <rPr>
        <sz val="12"/>
        <rFont val="宋体"/>
        <family val="3"/>
        <charset val="134"/>
      </rPr>
      <t>专业英语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</si>
  <si>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※计算机集成制造</t>
    </r>
    <phoneticPr fontId="2" type="noConversion"/>
  </si>
  <si>
    <r>
      <rPr>
        <sz val="12"/>
        <rFont val="宋体"/>
        <family val="3"/>
        <charset val="134"/>
      </rPr>
      <t>先进制造技术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（双语）</t>
    </r>
    <phoneticPr fontId="2" type="noConversion"/>
  </si>
  <si>
    <r>
      <rPr>
        <sz val="12"/>
        <rFont val="宋体"/>
        <family val="3"/>
        <charset val="134"/>
      </rPr>
      <t>特种加工技术</t>
    </r>
    <phoneticPr fontId="2" type="noConversion"/>
  </si>
  <si>
    <r>
      <rPr>
        <sz val="12"/>
        <rFont val="宋体"/>
        <family val="3"/>
        <charset val="134"/>
      </rPr>
      <t>※计算机辅助工程分析</t>
    </r>
    <phoneticPr fontId="2" type="noConversion"/>
  </si>
  <si>
    <r>
      <rPr>
        <sz val="12"/>
        <rFont val="宋体"/>
        <family val="3"/>
        <charset val="134"/>
      </rPr>
      <t>虚拟样机技术</t>
    </r>
    <r>
      <rPr>
        <sz val="12"/>
        <rFont val="Times New Roman"/>
        <family val="1"/>
      </rPr>
      <t xml:space="preserve"> </t>
    </r>
    <phoneticPr fontId="2" type="noConversion"/>
  </si>
  <si>
    <r>
      <t>CPS</t>
    </r>
    <r>
      <rPr>
        <sz val="12"/>
        <rFont val="宋体"/>
        <family val="3"/>
        <charset val="134"/>
      </rPr>
      <t>技术及典型应用仿真</t>
    </r>
    <phoneticPr fontId="2" type="noConversion"/>
  </si>
  <si>
    <r>
      <rPr>
        <sz val="12"/>
        <rFont val="宋体"/>
        <family val="3"/>
        <charset val="134"/>
      </rPr>
      <t>生产系统信息化技术</t>
    </r>
    <phoneticPr fontId="2" type="noConversion"/>
  </si>
  <si>
    <r>
      <rPr>
        <sz val="12"/>
        <rFont val="宋体"/>
        <family val="3"/>
        <charset val="134"/>
      </rPr>
      <t>※行业精英讲座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</si>
  <si>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※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一线工程师典型案例教学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</si>
  <si>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跨专业选修</t>
    </r>
    <phoneticPr fontId="1" type="noConversion"/>
  </si>
  <si>
    <r>
      <rPr>
        <sz val="12"/>
        <rFont val="宋体"/>
        <family val="3"/>
        <charset val="134"/>
      </rPr>
      <t>机电液分析与测控实验技术</t>
    </r>
    <r>
      <rPr>
        <sz val="12"/>
        <rFont val="Times New Roman"/>
        <family val="1"/>
      </rPr>
      <t xml:space="preserve">    </t>
    </r>
    <phoneticPr fontId="2" type="noConversion"/>
  </si>
  <si>
    <r>
      <rPr>
        <sz val="12"/>
        <rFont val="宋体"/>
        <family val="3"/>
        <charset val="134"/>
      </rPr>
      <t>创新创业实践</t>
    </r>
    <phoneticPr fontId="2" type="noConversion"/>
  </si>
  <si>
    <r>
      <rPr>
        <sz val="12"/>
        <rFont val="宋体"/>
        <family val="3"/>
        <charset val="134"/>
      </rPr>
      <t>机械制造技术基础课程设计</t>
    </r>
    <phoneticPr fontId="2" type="noConversion"/>
  </si>
  <si>
    <r>
      <rPr>
        <sz val="12"/>
        <rFont val="宋体"/>
        <family val="3"/>
        <charset val="134"/>
      </rPr>
      <t>数控加工实验技术</t>
    </r>
    <phoneticPr fontId="2" type="noConversion"/>
  </si>
  <si>
    <r>
      <rPr>
        <sz val="12"/>
        <rFont val="宋体"/>
        <family val="3"/>
        <charset val="134"/>
      </rPr>
      <t>导师特色课程</t>
    </r>
    <r>
      <rPr>
        <sz val="12"/>
        <rFont val="Times New Roman"/>
        <family val="1"/>
      </rPr>
      <t>-CDIO</t>
    </r>
    <r>
      <rPr>
        <sz val="12"/>
        <rFont val="宋体"/>
        <family val="3"/>
        <charset val="134"/>
      </rPr>
      <t>项目实践</t>
    </r>
    <phoneticPr fontId="2" type="noConversion"/>
  </si>
  <si>
    <r>
      <rPr>
        <sz val="12"/>
        <rFont val="宋体"/>
        <family val="3"/>
        <charset val="134"/>
      </rPr>
      <t>现代加工实验技术</t>
    </r>
    <phoneticPr fontId="2" type="noConversion"/>
  </si>
  <si>
    <r>
      <rPr>
        <sz val="12"/>
        <color indexed="8"/>
        <rFont val="宋体"/>
        <family val="3"/>
        <charset val="134"/>
      </rPr>
      <t>金工实习</t>
    </r>
    <phoneticPr fontId="2" type="noConversion"/>
  </si>
  <si>
    <r>
      <rPr>
        <sz val="12"/>
        <rFont val="宋体"/>
        <family val="3"/>
        <charset val="134"/>
      </rPr>
      <t>专业课程设计</t>
    </r>
    <phoneticPr fontId="2" type="noConversion"/>
  </si>
  <si>
    <r>
      <rPr>
        <sz val="12"/>
        <color theme="1"/>
        <rFont val="宋体"/>
        <family val="3"/>
        <charset val="134"/>
      </rPr>
      <t>合计：</t>
    </r>
    <phoneticPr fontId="1" type="noConversion"/>
  </si>
  <si>
    <t>课程
性质</t>
    <phoneticPr fontId="1" type="noConversion"/>
  </si>
  <si>
    <t>通识
必修</t>
    <phoneticPr fontId="1" type="noConversion"/>
  </si>
  <si>
    <t>通识
选修</t>
    <phoneticPr fontId="1" type="noConversion"/>
  </si>
  <si>
    <t>学门
核心</t>
    <phoneticPr fontId="1" type="noConversion"/>
  </si>
  <si>
    <t>学类
核心</t>
    <phoneticPr fontId="1" type="noConversion"/>
  </si>
  <si>
    <t>专业
必修</t>
    <phoneticPr fontId="1" type="noConversion"/>
  </si>
  <si>
    <t>集中
实践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</si>
</sst>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13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3"/>
      <charset val="134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 wrapText="1"/>
    </xf>
    <xf numFmtId="176" fontId="10" fillId="0" borderId="12" xfId="1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13" xfId="1" applyFont="1" applyBorder="1" applyAlignment="1">
      <alignment horizontal="left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176" fontId="8" fillId="0" borderId="3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14" xfId="1" applyFont="1" applyBorder="1" applyAlignment="1">
      <alignment horizontal="center" vertical="center" wrapText="1"/>
    </xf>
    <xf numFmtId="177" fontId="10" fillId="0" borderId="14" xfId="0" applyNumberFormat="1" applyFont="1" applyBorder="1" applyAlignment="1">
      <alignment horizontal="center" vertical="center" wrapText="1"/>
    </xf>
    <xf numFmtId="177" fontId="10" fillId="0" borderId="31" xfId="0" applyNumberFormat="1" applyFont="1" applyBorder="1" applyAlignment="1">
      <alignment horizontal="center" vertical="center" wrapText="1"/>
    </xf>
    <xf numFmtId="176" fontId="10" fillId="0" borderId="39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176" fontId="10" fillId="0" borderId="39" xfId="0" applyNumberFormat="1" applyFont="1" applyBorder="1" applyAlignment="1">
      <alignment horizontal="left" vertical="center" wrapText="1"/>
    </xf>
    <xf numFmtId="176" fontId="10" fillId="0" borderId="14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76" fontId="10" fillId="0" borderId="31" xfId="0" applyNumberFormat="1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8" xfId="1" applyFont="1" applyBorder="1" applyAlignment="1">
      <alignment horizontal="left" vertical="center" wrapText="1"/>
    </xf>
    <xf numFmtId="0" fontId="12" fillId="0" borderId="38" xfId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176" fontId="10" fillId="0" borderId="3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3">
    <cellStyle name="Normal 2 2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G17" sqref="G17"/>
    </sheetView>
  </sheetViews>
  <sheetFormatPr defaultRowHeight="13.5"/>
  <cols>
    <col min="1" max="1" width="3.25" customWidth="1"/>
    <col min="2" max="2" width="2.875" customWidth="1"/>
    <col min="3" max="3" width="22.875" customWidth="1"/>
    <col min="4" max="4" width="3.875" style="1" customWidth="1"/>
    <col min="5" max="5" width="19.5" customWidth="1"/>
    <col min="6" max="6" width="5" style="1" customWidth="1"/>
    <col min="7" max="7" width="35.625" customWidth="1"/>
    <col min="8" max="8" width="5.5" style="1" customWidth="1"/>
    <col min="9" max="9" width="29.125" customWidth="1"/>
    <col min="10" max="10" width="5.75" style="1" customWidth="1"/>
    <col min="11" max="11" width="25.875" customWidth="1"/>
    <col min="12" max="12" width="5.25" customWidth="1"/>
    <col min="13" max="13" width="27.875" customWidth="1"/>
    <col min="14" max="14" width="5.75" customWidth="1"/>
    <col min="15" max="15" width="25.375" customWidth="1"/>
    <col min="16" max="16" width="5" style="1" customWidth="1"/>
    <col min="17" max="17" width="14" customWidth="1"/>
    <col min="18" max="18" width="4.25" customWidth="1"/>
    <col min="19" max="19" width="5.125" customWidth="1"/>
  </cols>
  <sheetData>
    <row r="1" spans="1:19" ht="20.100000000000001" customHeight="1" thickBot="1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0.100000000000001" customHeight="1" thickTop="1">
      <c r="A2" s="135" t="s">
        <v>112</v>
      </c>
      <c r="B2" s="5"/>
      <c r="C2" s="6" t="s">
        <v>53</v>
      </c>
      <c r="D2" s="7"/>
      <c r="E2" s="6" t="s">
        <v>54</v>
      </c>
      <c r="F2" s="7"/>
      <c r="G2" s="6" t="s">
        <v>55</v>
      </c>
      <c r="H2" s="7"/>
      <c r="I2" s="6" t="s">
        <v>56</v>
      </c>
      <c r="J2" s="7"/>
      <c r="K2" s="6" t="s">
        <v>57</v>
      </c>
      <c r="L2" s="7"/>
      <c r="M2" s="6" t="s">
        <v>58</v>
      </c>
      <c r="N2" s="7"/>
      <c r="O2" s="6" t="s">
        <v>59</v>
      </c>
      <c r="P2" s="7"/>
      <c r="Q2" s="8" t="s">
        <v>60</v>
      </c>
      <c r="R2" s="9"/>
      <c r="S2" s="10" t="s">
        <v>61</v>
      </c>
    </row>
    <row r="3" spans="1:19" ht="20.100000000000001" customHeight="1" thickBot="1">
      <c r="A3" s="11"/>
      <c r="B3" s="12"/>
      <c r="C3" s="13" t="s">
        <v>62</v>
      </c>
      <c r="D3" s="14" t="s">
        <v>63</v>
      </c>
      <c r="E3" s="13" t="s">
        <v>62</v>
      </c>
      <c r="F3" s="14" t="s">
        <v>63</v>
      </c>
      <c r="G3" s="13" t="s">
        <v>62</v>
      </c>
      <c r="H3" s="14" t="s">
        <v>63</v>
      </c>
      <c r="I3" s="13" t="s">
        <v>62</v>
      </c>
      <c r="J3" s="14" t="s">
        <v>63</v>
      </c>
      <c r="K3" s="13" t="s">
        <v>62</v>
      </c>
      <c r="L3" s="14" t="s">
        <v>63</v>
      </c>
      <c r="M3" s="13" t="s">
        <v>62</v>
      </c>
      <c r="N3" s="14" t="s">
        <v>63</v>
      </c>
      <c r="O3" s="13" t="s">
        <v>62</v>
      </c>
      <c r="P3" s="14" t="s">
        <v>63</v>
      </c>
      <c r="Q3" s="15" t="s">
        <v>62</v>
      </c>
      <c r="R3" s="16" t="s">
        <v>63</v>
      </c>
      <c r="S3" s="17"/>
    </row>
    <row r="4" spans="1:19" ht="33" customHeight="1" thickTop="1">
      <c r="A4" s="136" t="s">
        <v>113</v>
      </c>
      <c r="B4" s="137"/>
      <c r="C4" s="18" t="s">
        <v>22</v>
      </c>
      <c r="D4" s="19">
        <v>2.5</v>
      </c>
      <c r="E4" s="18" t="s">
        <v>23</v>
      </c>
      <c r="F4" s="20">
        <v>2.5</v>
      </c>
      <c r="G4" s="18" t="s">
        <v>24</v>
      </c>
      <c r="H4" s="19">
        <v>4.5</v>
      </c>
      <c r="I4" s="18" t="s">
        <v>25</v>
      </c>
      <c r="J4" s="20">
        <v>2.5</v>
      </c>
      <c r="K4" s="21"/>
      <c r="L4" s="22"/>
      <c r="M4" s="18" t="s">
        <v>26</v>
      </c>
      <c r="N4" s="22">
        <v>0.3</v>
      </c>
      <c r="O4" s="18" t="s">
        <v>26</v>
      </c>
      <c r="P4" s="23">
        <v>0.2</v>
      </c>
      <c r="Q4" s="24"/>
      <c r="R4" s="25"/>
      <c r="S4" s="26">
        <v>33</v>
      </c>
    </row>
    <row r="5" spans="1:19" ht="20.100000000000001" customHeight="1">
      <c r="A5" s="138"/>
      <c r="B5" s="139"/>
      <c r="C5" s="27" t="s">
        <v>27</v>
      </c>
      <c r="D5" s="28">
        <v>0</v>
      </c>
      <c r="E5" s="27" t="s">
        <v>27</v>
      </c>
      <c r="F5" s="28">
        <v>0</v>
      </c>
      <c r="G5" s="27" t="s">
        <v>27</v>
      </c>
      <c r="H5" s="28">
        <v>0</v>
      </c>
      <c r="I5" s="27" t="s">
        <v>28</v>
      </c>
      <c r="J5" s="29">
        <v>2</v>
      </c>
      <c r="K5" s="30"/>
      <c r="L5" s="31"/>
      <c r="M5" s="30"/>
      <c r="N5" s="31"/>
      <c r="O5" s="30"/>
      <c r="P5" s="32"/>
      <c r="Q5" s="33"/>
      <c r="R5" s="34"/>
      <c r="S5" s="35"/>
    </row>
    <row r="6" spans="1:19" ht="20.100000000000001" customHeight="1">
      <c r="A6" s="138"/>
      <c r="B6" s="139"/>
      <c r="C6" s="27" t="s">
        <v>26</v>
      </c>
      <c r="D6" s="32">
        <v>1</v>
      </c>
      <c r="E6" s="27" t="s">
        <v>26</v>
      </c>
      <c r="F6" s="32">
        <v>0.2</v>
      </c>
      <c r="G6" s="36" t="s">
        <v>64</v>
      </c>
      <c r="H6" s="29">
        <v>2</v>
      </c>
      <c r="I6" s="37" t="s">
        <v>65</v>
      </c>
      <c r="J6" s="29">
        <v>2</v>
      </c>
      <c r="K6" s="27"/>
      <c r="L6" s="28"/>
      <c r="M6" s="30"/>
      <c r="N6" s="31"/>
      <c r="O6" s="30"/>
      <c r="P6" s="32"/>
      <c r="Q6" s="33"/>
      <c r="R6" s="34"/>
      <c r="S6" s="35"/>
    </row>
    <row r="7" spans="1:19" ht="20.100000000000001" customHeight="1">
      <c r="A7" s="138"/>
      <c r="B7" s="139"/>
      <c r="C7" s="27" t="s">
        <v>66</v>
      </c>
      <c r="D7" s="32">
        <v>3</v>
      </c>
      <c r="E7" s="30"/>
      <c r="F7" s="32"/>
      <c r="G7" s="30"/>
      <c r="H7" s="32"/>
      <c r="I7" s="27" t="s">
        <v>26</v>
      </c>
      <c r="J7" s="32">
        <v>0.3</v>
      </c>
      <c r="K7" s="30"/>
      <c r="L7" s="31"/>
      <c r="M7" s="30"/>
      <c r="N7" s="31"/>
      <c r="O7" s="30"/>
      <c r="P7" s="32"/>
      <c r="Q7" s="33"/>
      <c r="R7" s="34"/>
      <c r="S7" s="35"/>
    </row>
    <row r="8" spans="1:19" ht="20.100000000000001" customHeight="1">
      <c r="A8" s="138"/>
      <c r="B8" s="139"/>
      <c r="C8" s="36" t="s">
        <v>29</v>
      </c>
      <c r="D8" s="29">
        <v>2</v>
      </c>
      <c r="E8" s="36" t="s">
        <v>30</v>
      </c>
      <c r="F8" s="29">
        <v>2</v>
      </c>
      <c r="G8" s="30"/>
      <c r="H8" s="32"/>
      <c r="I8" s="27" t="s">
        <v>27</v>
      </c>
      <c r="J8" s="28">
        <v>2</v>
      </c>
      <c r="K8" s="30"/>
      <c r="L8" s="31"/>
      <c r="M8" s="30"/>
      <c r="N8" s="31"/>
      <c r="O8" s="30"/>
      <c r="P8" s="32"/>
      <c r="Q8" s="33"/>
      <c r="R8" s="34"/>
      <c r="S8" s="35"/>
    </row>
    <row r="9" spans="1:19" ht="20.100000000000001" customHeight="1" thickBot="1">
      <c r="A9" s="140"/>
      <c r="B9" s="141"/>
      <c r="C9" s="38" t="s">
        <v>67</v>
      </c>
      <c r="D9" s="14">
        <v>1</v>
      </c>
      <c r="E9" s="38" t="s">
        <v>67</v>
      </c>
      <c r="F9" s="14">
        <v>1</v>
      </c>
      <c r="G9" s="38" t="s">
        <v>67</v>
      </c>
      <c r="H9" s="14">
        <v>1</v>
      </c>
      <c r="I9" s="38" t="s">
        <v>67</v>
      </c>
      <c r="J9" s="14">
        <v>1</v>
      </c>
      <c r="K9" s="39"/>
      <c r="L9" s="40"/>
      <c r="M9" s="39"/>
      <c r="N9" s="40"/>
      <c r="O9" s="39"/>
      <c r="P9" s="14"/>
      <c r="Q9" s="41"/>
      <c r="R9" s="42"/>
      <c r="S9" s="43"/>
    </row>
    <row r="10" spans="1:19" ht="20.100000000000001" customHeight="1" thickTop="1">
      <c r="A10" s="135" t="s">
        <v>114</v>
      </c>
      <c r="B10" s="44"/>
      <c r="C10" s="45" t="s">
        <v>3</v>
      </c>
      <c r="D10" s="46"/>
      <c r="E10" s="46"/>
      <c r="F10" s="46"/>
      <c r="G10" s="46"/>
      <c r="H10" s="46"/>
      <c r="I10" s="46"/>
      <c r="J10" s="46"/>
      <c r="K10" s="45" t="s">
        <v>2</v>
      </c>
      <c r="L10" s="46"/>
      <c r="M10" s="46"/>
      <c r="N10" s="46"/>
      <c r="O10" s="46"/>
      <c r="P10" s="46"/>
      <c r="Q10" s="46"/>
      <c r="R10" s="46"/>
      <c r="S10" s="10">
        <v>8</v>
      </c>
    </row>
    <row r="11" spans="1:19" ht="20.100000000000001" customHeight="1">
      <c r="A11" s="47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/>
    </row>
    <row r="12" spans="1:19" ht="20.100000000000001" customHeight="1">
      <c r="A12" s="47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</row>
    <row r="13" spans="1:19" ht="20.100000000000001" customHeight="1" thickBot="1">
      <c r="A13" s="11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17"/>
    </row>
    <row r="14" spans="1:19" ht="20.100000000000001" customHeight="1" thickTop="1">
      <c r="A14" s="142" t="s">
        <v>115</v>
      </c>
      <c r="B14" s="114"/>
      <c r="C14" s="53" t="s">
        <v>68</v>
      </c>
      <c r="D14" s="54">
        <v>5</v>
      </c>
      <c r="E14" s="53" t="s">
        <v>31</v>
      </c>
      <c r="F14" s="55">
        <v>5</v>
      </c>
      <c r="G14" s="56" t="s">
        <v>69</v>
      </c>
      <c r="H14" s="55">
        <v>3</v>
      </c>
      <c r="I14" s="57"/>
      <c r="J14" s="58"/>
      <c r="K14" s="57"/>
      <c r="L14" s="59"/>
      <c r="M14" s="57"/>
      <c r="N14" s="59"/>
      <c r="O14" s="57"/>
      <c r="P14" s="58"/>
      <c r="Q14" s="60"/>
      <c r="R14" s="61"/>
      <c r="S14" s="62">
        <v>25.5</v>
      </c>
    </row>
    <row r="15" spans="1:19" ht="20.100000000000001" customHeight="1">
      <c r="A15" s="119"/>
      <c r="B15" s="120"/>
      <c r="C15" s="36"/>
      <c r="D15" s="29"/>
      <c r="E15" s="63" t="s">
        <v>32</v>
      </c>
      <c r="F15" s="64">
        <v>2.5</v>
      </c>
      <c r="G15" s="27" t="s">
        <v>33</v>
      </c>
      <c r="H15" s="65">
        <v>2</v>
      </c>
      <c r="I15" s="36"/>
      <c r="J15" s="29"/>
      <c r="K15" s="36"/>
      <c r="L15" s="66"/>
      <c r="M15" s="36"/>
      <c r="N15" s="66"/>
      <c r="O15" s="36"/>
      <c r="P15" s="29"/>
      <c r="Q15" s="67"/>
      <c r="R15" s="68"/>
      <c r="S15" s="69"/>
    </row>
    <row r="16" spans="1:19" ht="20.100000000000001" customHeight="1">
      <c r="A16" s="119"/>
      <c r="B16" s="120"/>
      <c r="C16" s="36"/>
      <c r="D16" s="29"/>
      <c r="E16" s="27" t="s">
        <v>34</v>
      </c>
      <c r="F16" s="65">
        <v>4</v>
      </c>
      <c r="G16" s="36"/>
      <c r="H16" s="29"/>
      <c r="I16" s="36"/>
      <c r="J16" s="29"/>
      <c r="K16" s="36"/>
      <c r="L16" s="66"/>
      <c r="M16" s="36"/>
      <c r="N16" s="66"/>
      <c r="O16" s="36"/>
      <c r="P16" s="29"/>
      <c r="Q16" s="67"/>
      <c r="R16" s="68"/>
      <c r="S16" s="69"/>
    </row>
    <row r="17" spans="1:19" ht="20.100000000000001" customHeight="1">
      <c r="A17" s="119"/>
      <c r="B17" s="120"/>
      <c r="C17" s="36"/>
      <c r="D17" s="29"/>
      <c r="E17" s="27" t="s">
        <v>35</v>
      </c>
      <c r="F17" s="65">
        <v>2</v>
      </c>
      <c r="G17" s="36"/>
      <c r="H17" s="29"/>
      <c r="I17" s="36"/>
      <c r="J17" s="29"/>
      <c r="K17" s="36"/>
      <c r="L17" s="66"/>
      <c r="M17" s="36"/>
      <c r="N17" s="66"/>
      <c r="O17" s="36"/>
      <c r="P17" s="29"/>
      <c r="Q17" s="67"/>
      <c r="R17" s="68"/>
      <c r="S17" s="69"/>
    </row>
    <row r="18" spans="1:19" ht="20.100000000000001" customHeight="1" thickBot="1">
      <c r="A18" s="124"/>
      <c r="B18" s="125"/>
      <c r="C18" s="38"/>
      <c r="D18" s="70"/>
      <c r="E18" s="71" t="s">
        <v>36</v>
      </c>
      <c r="F18" s="72">
        <v>2</v>
      </c>
      <c r="G18" s="38"/>
      <c r="H18" s="70"/>
      <c r="I18" s="38"/>
      <c r="J18" s="70"/>
      <c r="K18" s="38"/>
      <c r="L18" s="73"/>
      <c r="M18" s="38"/>
      <c r="N18" s="73"/>
      <c r="O18" s="38"/>
      <c r="P18" s="70"/>
      <c r="Q18" s="74"/>
      <c r="R18" s="75"/>
      <c r="S18" s="76"/>
    </row>
    <row r="19" spans="1:19" ht="20.100000000000001" customHeight="1" thickTop="1">
      <c r="A19" s="142" t="s">
        <v>116</v>
      </c>
      <c r="B19" s="114"/>
      <c r="C19" s="18" t="s">
        <v>37</v>
      </c>
      <c r="D19" s="77">
        <v>3.5</v>
      </c>
      <c r="E19" s="18" t="s">
        <v>38</v>
      </c>
      <c r="F19" s="77">
        <v>2</v>
      </c>
      <c r="G19" s="18" t="s">
        <v>39</v>
      </c>
      <c r="H19" s="77">
        <v>4</v>
      </c>
      <c r="I19" s="18" t="s">
        <v>40</v>
      </c>
      <c r="J19" s="77">
        <v>4</v>
      </c>
      <c r="K19" s="18" t="s">
        <v>41</v>
      </c>
      <c r="L19" s="78">
        <v>3.5</v>
      </c>
      <c r="M19" s="79"/>
      <c r="N19" s="80"/>
      <c r="O19" s="79"/>
      <c r="P19" s="20"/>
      <c r="Q19" s="81"/>
      <c r="R19" s="82"/>
      <c r="S19" s="62">
        <v>27</v>
      </c>
    </row>
    <row r="20" spans="1:19" ht="20.100000000000001" customHeight="1">
      <c r="A20" s="119"/>
      <c r="B20" s="120"/>
      <c r="C20" s="36"/>
      <c r="D20" s="29"/>
      <c r="E20" s="27" t="s">
        <v>70</v>
      </c>
      <c r="F20" s="83">
        <v>1</v>
      </c>
      <c r="G20" s="36"/>
      <c r="H20" s="28"/>
      <c r="I20" s="27" t="s">
        <v>42</v>
      </c>
      <c r="J20" s="84">
        <v>4</v>
      </c>
      <c r="K20" s="36"/>
      <c r="L20" s="66"/>
      <c r="M20" s="36"/>
      <c r="N20" s="66"/>
      <c r="O20" s="36"/>
      <c r="P20" s="29"/>
      <c r="Q20" s="67"/>
      <c r="R20" s="68"/>
      <c r="S20" s="69"/>
    </row>
    <row r="21" spans="1:19" ht="20.100000000000001" customHeight="1">
      <c r="A21" s="119"/>
      <c r="B21" s="120"/>
      <c r="C21" s="36"/>
      <c r="D21" s="29"/>
      <c r="E21" s="36"/>
      <c r="F21" s="29"/>
      <c r="G21" s="36"/>
      <c r="H21" s="29"/>
      <c r="I21" s="27" t="s">
        <v>43</v>
      </c>
      <c r="J21" s="83">
        <v>3.5</v>
      </c>
      <c r="K21" s="36"/>
      <c r="L21" s="66"/>
      <c r="M21" s="36"/>
      <c r="N21" s="66"/>
      <c r="O21" s="36"/>
      <c r="P21" s="29"/>
      <c r="Q21" s="67"/>
      <c r="R21" s="68"/>
      <c r="S21" s="69"/>
    </row>
    <row r="22" spans="1:19" ht="20.100000000000001" customHeight="1" thickBot="1">
      <c r="A22" s="124"/>
      <c r="B22" s="125"/>
      <c r="C22" s="38"/>
      <c r="D22" s="70"/>
      <c r="E22" s="38"/>
      <c r="F22" s="70"/>
      <c r="G22" s="38"/>
      <c r="H22" s="70"/>
      <c r="I22" s="71" t="s">
        <v>71</v>
      </c>
      <c r="J22" s="85">
        <v>1.5</v>
      </c>
      <c r="K22" s="38"/>
      <c r="L22" s="73"/>
      <c r="M22" s="38"/>
      <c r="N22" s="73"/>
      <c r="O22" s="38"/>
      <c r="P22" s="70"/>
      <c r="Q22" s="74"/>
      <c r="R22" s="75"/>
      <c r="S22" s="76"/>
    </row>
    <row r="23" spans="1:19" ht="20.100000000000001" customHeight="1" thickTop="1">
      <c r="A23" s="142" t="s">
        <v>117</v>
      </c>
      <c r="B23" s="114"/>
      <c r="C23" s="79"/>
      <c r="D23" s="20"/>
      <c r="E23" s="79"/>
      <c r="F23" s="20"/>
      <c r="G23" s="18" t="s">
        <v>72</v>
      </c>
      <c r="H23" s="86">
        <v>2</v>
      </c>
      <c r="I23" s="87" t="s">
        <v>73</v>
      </c>
      <c r="J23" s="86">
        <v>2</v>
      </c>
      <c r="K23" s="87" t="s">
        <v>74</v>
      </c>
      <c r="L23" s="88">
        <v>4</v>
      </c>
      <c r="M23" s="18" t="s">
        <v>75</v>
      </c>
      <c r="N23" s="88">
        <v>2</v>
      </c>
      <c r="O23" s="79"/>
      <c r="P23" s="20"/>
      <c r="Q23" s="81"/>
      <c r="R23" s="82"/>
      <c r="S23" s="62">
        <v>19.5</v>
      </c>
    </row>
    <row r="24" spans="1:19" ht="20.100000000000001" customHeight="1">
      <c r="A24" s="119"/>
      <c r="B24" s="120"/>
      <c r="C24" s="36"/>
      <c r="D24" s="29"/>
      <c r="E24" s="36"/>
      <c r="F24" s="29"/>
      <c r="G24" s="36"/>
      <c r="H24" s="29"/>
      <c r="I24" s="36"/>
      <c r="J24" s="29"/>
      <c r="K24" s="27" t="s">
        <v>76</v>
      </c>
      <c r="L24" s="89">
        <v>1.5</v>
      </c>
      <c r="M24" s="90" t="s">
        <v>77</v>
      </c>
      <c r="N24" s="89">
        <v>2</v>
      </c>
      <c r="O24" s="36"/>
      <c r="P24" s="29"/>
      <c r="Q24" s="67"/>
      <c r="R24" s="68"/>
      <c r="S24" s="69"/>
    </row>
    <row r="25" spans="1:19" ht="20.100000000000001" customHeight="1">
      <c r="A25" s="119"/>
      <c r="B25" s="120"/>
      <c r="C25" s="36"/>
      <c r="D25" s="29"/>
      <c r="E25" s="36"/>
      <c r="F25" s="29"/>
      <c r="G25" s="36"/>
      <c r="H25" s="29"/>
      <c r="I25" s="36"/>
      <c r="J25" s="29"/>
      <c r="K25" s="27" t="s">
        <v>78</v>
      </c>
      <c r="L25" s="89">
        <v>2</v>
      </c>
      <c r="M25" s="90" t="s">
        <v>79</v>
      </c>
      <c r="N25" s="89">
        <v>2</v>
      </c>
      <c r="O25" s="36"/>
      <c r="P25" s="29"/>
      <c r="Q25" s="67"/>
      <c r="R25" s="68"/>
      <c r="S25" s="69"/>
    </row>
    <row r="26" spans="1:19" ht="20.100000000000001" customHeight="1" thickBot="1">
      <c r="A26" s="124"/>
      <c r="B26" s="125"/>
      <c r="C26" s="38"/>
      <c r="D26" s="70"/>
      <c r="E26" s="38"/>
      <c r="F26" s="70"/>
      <c r="G26" s="38"/>
      <c r="H26" s="70"/>
      <c r="I26" s="38"/>
      <c r="J26" s="70"/>
      <c r="K26" s="38"/>
      <c r="L26" s="73"/>
      <c r="M26" s="91" t="s">
        <v>80</v>
      </c>
      <c r="N26" s="92">
        <v>2</v>
      </c>
      <c r="O26" s="38"/>
      <c r="P26" s="70"/>
      <c r="Q26" s="74"/>
      <c r="R26" s="75"/>
      <c r="S26" s="76"/>
    </row>
    <row r="27" spans="1:19" ht="20.100000000000001" customHeight="1" thickTop="1">
      <c r="A27" s="62" t="s">
        <v>81</v>
      </c>
      <c r="B27" s="62" t="s">
        <v>82</v>
      </c>
      <c r="C27" s="79" t="s">
        <v>83</v>
      </c>
      <c r="D27" s="86">
        <v>1</v>
      </c>
      <c r="E27" s="79"/>
      <c r="F27" s="20"/>
      <c r="G27" s="18" t="s">
        <v>84</v>
      </c>
      <c r="H27" s="93">
        <v>2</v>
      </c>
      <c r="I27" s="94" t="s">
        <v>85</v>
      </c>
      <c r="J27" s="77">
        <v>3</v>
      </c>
      <c r="K27" s="95" t="s">
        <v>86</v>
      </c>
      <c r="L27" s="77">
        <v>2</v>
      </c>
      <c r="M27" s="27" t="s">
        <v>87</v>
      </c>
      <c r="N27" s="96">
        <v>2</v>
      </c>
      <c r="O27" s="27"/>
      <c r="P27" s="28"/>
      <c r="Q27" s="81"/>
      <c r="R27" s="82"/>
      <c r="S27" s="97">
        <v>8.5</v>
      </c>
    </row>
    <row r="28" spans="1:19" ht="20.100000000000001" customHeight="1">
      <c r="A28" s="69"/>
      <c r="B28" s="69"/>
      <c r="C28" s="79"/>
      <c r="D28" s="29"/>
      <c r="E28" s="36"/>
      <c r="F28" s="29"/>
      <c r="G28" s="36"/>
      <c r="H28" s="29"/>
      <c r="I28" s="36"/>
      <c r="J28" s="29"/>
      <c r="K28" s="27" t="s">
        <v>88</v>
      </c>
      <c r="L28" s="28">
        <v>2</v>
      </c>
      <c r="M28" s="18" t="s">
        <v>89</v>
      </c>
      <c r="N28" s="98">
        <v>2</v>
      </c>
      <c r="O28" s="36"/>
      <c r="P28" s="29"/>
      <c r="Q28" s="67"/>
      <c r="R28" s="68"/>
      <c r="S28" s="99"/>
    </row>
    <row r="29" spans="1:19" ht="20.100000000000001" customHeight="1">
      <c r="A29" s="69"/>
      <c r="B29" s="69"/>
      <c r="C29" s="36"/>
      <c r="D29" s="29"/>
      <c r="E29" s="36"/>
      <c r="F29" s="29"/>
      <c r="G29" s="36"/>
      <c r="H29" s="29"/>
      <c r="I29" s="36"/>
      <c r="J29" s="29"/>
      <c r="K29" s="100" t="s">
        <v>5</v>
      </c>
      <c r="L29" s="28">
        <v>1</v>
      </c>
      <c r="M29" s="27" t="s">
        <v>90</v>
      </c>
      <c r="N29" s="96">
        <v>1</v>
      </c>
      <c r="O29" s="36"/>
      <c r="P29" s="29"/>
      <c r="Q29" s="67"/>
      <c r="R29" s="68"/>
      <c r="S29" s="99"/>
    </row>
    <row r="30" spans="1:19" ht="20.100000000000001" customHeight="1">
      <c r="A30" s="69"/>
      <c r="B30" s="69"/>
      <c r="C30" s="36"/>
      <c r="D30" s="29"/>
      <c r="E30" s="36"/>
      <c r="F30" s="29"/>
      <c r="G30" s="36"/>
      <c r="H30" s="29"/>
      <c r="I30" s="36"/>
      <c r="J30" s="29"/>
      <c r="K30" s="36"/>
      <c r="L30" s="66"/>
      <c r="M30" s="27" t="s">
        <v>91</v>
      </c>
      <c r="N30" s="96">
        <v>1</v>
      </c>
      <c r="O30" s="36"/>
      <c r="P30" s="29"/>
      <c r="Q30" s="67"/>
      <c r="R30" s="68"/>
      <c r="S30" s="99"/>
    </row>
    <row r="31" spans="1:19" ht="20.100000000000001" customHeight="1" thickBot="1">
      <c r="A31" s="69"/>
      <c r="B31" s="76"/>
      <c r="C31" s="38"/>
      <c r="D31" s="70"/>
      <c r="E31" s="38"/>
      <c r="F31" s="70"/>
      <c r="G31" s="38"/>
      <c r="H31" s="70"/>
      <c r="I31" s="38"/>
      <c r="J31" s="70"/>
      <c r="K31" s="38"/>
      <c r="L31" s="73"/>
      <c r="M31" s="71" t="s">
        <v>92</v>
      </c>
      <c r="N31" s="101">
        <v>1.5</v>
      </c>
      <c r="O31" s="38"/>
      <c r="P31" s="70"/>
      <c r="Q31" s="74"/>
      <c r="R31" s="75"/>
      <c r="S31" s="102"/>
    </row>
    <row r="32" spans="1:19" ht="20.100000000000001" customHeight="1" thickTop="1">
      <c r="A32" s="69"/>
      <c r="B32" s="103" t="s">
        <v>81</v>
      </c>
      <c r="C32" s="79"/>
      <c r="D32" s="20"/>
      <c r="E32" s="79"/>
      <c r="F32" s="20"/>
      <c r="G32" s="79"/>
      <c r="H32" s="20"/>
      <c r="I32" s="79"/>
      <c r="J32" s="20"/>
      <c r="K32" s="79"/>
      <c r="L32" s="80"/>
      <c r="M32" s="79"/>
      <c r="N32" s="80"/>
      <c r="O32" s="18" t="s">
        <v>93</v>
      </c>
      <c r="P32" s="93">
        <v>2.5</v>
      </c>
      <c r="Q32" s="81"/>
      <c r="R32" s="82"/>
      <c r="S32" s="97">
        <v>10</v>
      </c>
    </row>
    <row r="33" spans="1:19" ht="20.100000000000001" customHeight="1">
      <c r="A33" s="69"/>
      <c r="B33" s="104"/>
      <c r="C33" s="36"/>
      <c r="D33" s="29"/>
      <c r="E33" s="36"/>
      <c r="F33" s="29"/>
      <c r="G33" s="36"/>
      <c r="H33" s="29"/>
      <c r="I33" s="36"/>
      <c r="J33" s="29"/>
      <c r="K33" s="36"/>
      <c r="L33" s="66"/>
      <c r="M33" s="36"/>
      <c r="N33" s="66"/>
      <c r="O33" s="27" t="s">
        <v>94</v>
      </c>
      <c r="P33" s="105">
        <v>2</v>
      </c>
      <c r="Q33" s="67"/>
      <c r="R33" s="68"/>
      <c r="S33" s="99"/>
    </row>
    <row r="34" spans="1:19" ht="20.100000000000001" customHeight="1">
      <c r="A34" s="69"/>
      <c r="B34" s="104"/>
      <c r="C34" s="36"/>
      <c r="D34" s="29"/>
      <c r="E34" s="36"/>
      <c r="F34" s="29"/>
      <c r="G34" s="36"/>
      <c r="H34" s="29"/>
      <c r="I34" s="36"/>
      <c r="J34" s="29"/>
      <c r="K34" s="36"/>
      <c r="L34" s="66"/>
      <c r="M34" s="36"/>
      <c r="N34" s="66"/>
      <c r="O34" s="27" t="s">
        <v>95</v>
      </c>
      <c r="P34" s="105">
        <v>2</v>
      </c>
      <c r="Q34" s="67"/>
      <c r="R34" s="68"/>
      <c r="S34" s="99"/>
    </row>
    <row r="35" spans="1:19" ht="20.100000000000001" customHeight="1">
      <c r="A35" s="69"/>
      <c r="B35" s="104"/>
      <c r="C35" s="36"/>
      <c r="D35" s="29"/>
      <c r="E35" s="36"/>
      <c r="F35" s="29"/>
      <c r="G35" s="36"/>
      <c r="H35" s="29"/>
      <c r="I35" s="36"/>
      <c r="J35" s="29"/>
      <c r="K35" s="36"/>
      <c r="L35" s="66"/>
      <c r="M35" s="36"/>
      <c r="N35" s="66"/>
      <c r="O35" s="27" t="s">
        <v>96</v>
      </c>
      <c r="P35" s="105">
        <v>2</v>
      </c>
      <c r="Q35" s="67"/>
      <c r="R35" s="68"/>
      <c r="S35" s="99"/>
    </row>
    <row r="36" spans="1:19" ht="20.100000000000001" customHeight="1">
      <c r="A36" s="69"/>
      <c r="B36" s="104"/>
      <c r="C36" s="36"/>
      <c r="D36" s="29"/>
      <c r="E36" s="36"/>
      <c r="F36" s="29"/>
      <c r="G36" s="36"/>
      <c r="H36" s="29"/>
      <c r="I36" s="36"/>
      <c r="J36" s="29"/>
      <c r="K36" s="36"/>
      <c r="L36" s="66"/>
      <c r="M36" s="36"/>
      <c r="N36" s="66"/>
      <c r="O36" s="27" t="s">
        <v>97</v>
      </c>
      <c r="P36" s="105">
        <v>2</v>
      </c>
      <c r="Q36" s="67"/>
      <c r="R36" s="68"/>
      <c r="S36" s="99"/>
    </row>
    <row r="37" spans="1:19" ht="20.100000000000001" customHeight="1">
      <c r="A37" s="69"/>
      <c r="B37" s="104"/>
      <c r="C37" s="36"/>
      <c r="D37" s="29"/>
      <c r="E37" s="36"/>
      <c r="F37" s="29"/>
      <c r="G37" s="36"/>
      <c r="H37" s="29"/>
      <c r="I37" s="36"/>
      <c r="J37" s="29"/>
      <c r="K37" s="36"/>
      <c r="L37" s="66"/>
      <c r="M37" s="36"/>
      <c r="N37" s="66"/>
      <c r="O37" s="27" t="s">
        <v>98</v>
      </c>
      <c r="P37" s="105">
        <v>2</v>
      </c>
      <c r="Q37" s="67"/>
      <c r="R37" s="68"/>
      <c r="S37" s="99"/>
    </row>
    <row r="38" spans="1:19" ht="20.100000000000001" customHeight="1">
      <c r="A38" s="69"/>
      <c r="B38" s="104"/>
      <c r="C38" s="36"/>
      <c r="D38" s="29"/>
      <c r="E38" s="36"/>
      <c r="F38" s="29"/>
      <c r="G38" s="36"/>
      <c r="H38" s="29"/>
      <c r="I38" s="36"/>
      <c r="J38" s="29"/>
      <c r="K38" s="36"/>
      <c r="L38" s="66"/>
      <c r="M38" s="36"/>
      <c r="N38" s="66"/>
      <c r="O38" s="27" t="s">
        <v>99</v>
      </c>
      <c r="P38" s="105">
        <v>2</v>
      </c>
      <c r="Q38" s="67"/>
      <c r="R38" s="68"/>
      <c r="S38" s="99"/>
    </row>
    <row r="39" spans="1:19" ht="20.100000000000001" customHeight="1">
      <c r="A39" s="69"/>
      <c r="B39" s="104"/>
      <c r="C39" s="36"/>
      <c r="D39" s="29"/>
      <c r="E39" s="36"/>
      <c r="F39" s="29"/>
      <c r="G39" s="36"/>
      <c r="H39" s="29"/>
      <c r="I39" s="36"/>
      <c r="J39" s="29"/>
      <c r="K39" s="36"/>
      <c r="L39" s="66"/>
      <c r="M39" s="36"/>
      <c r="N39" s="66"/>
      <c r="O39" s="27" t="s">
        <v>100</v>
      </c>
      <c r="P39" s="105">
        <v>0.5</v>
      </c>
      <c r="Q39" s="67"/>
      <c r="R39" s="68"/>
      <c r="S39" s="99"/>
    </row>
    <row r="40" spans="1:19" ht="20.100000000000001" customHeight="1" thickBot="1">
      <c r="A40" s="69"/>
      <c r="B40" s="106"/>
      <c r="C40" s="38"/>
      <c r="D40" s="70"/>
      <c r="E40" s="38"/>
      <c r="F40" s="70"/>
      <c r="G40" s="38"/>
      <c r="H40" s="70"/>
      <c r="I40" s="38"/>
      <c r="J40" s="70"/>
      <c r="K40" s="38"/>
      <c r="L40" s="73"/>
      <c r="M40" s="38"/>
      <c r="N40" s="73"/>
      <c r="O40" s="71" t="s">
        <v>101</v>
      </c>
      <c r="P40" s="107">
        <v>0.5</v>
      </c>
      <c r="Q40" s="74"/>
      <c r="R40" s="75"/>
      <c r="S40" s="102"/>
    </row>
    <row r="41" spans="1:19" ht="20.100000000000001" customHeight="1" thickTop="1">
      <c r="A41" s="108"/>
      <c r="B41" s="97" t="s">
        <v>102</v>
      </c>
      <c r="C41" s="18" t="s">
        <v>1</v>
      </c>
      <c r="D41" s="77">
        <v>2</v>
      </c>
      <c r="E41" s="18" t="s">
        <v>6</v>
      </c>
      <c r="F41" s="109">
        <v>2</v>
      </c>
      <c r="G41" s="110" t="s">
        <v>7</v>
      </c>
      <c r="H41" s="109"/>
      <c r="I41" s="18" t="s">
        <v>8</v>
      </c>
      <c r="J41" s="109">
        <v>2</v>
      </c>
      <c r="K41" s="18" t="s">
        <v>9</v>
      </c>
      <c r="L41" s="77">
        <v>2</v>
      </c>
      <c r="M41" s="18" t="s">
        <v>10</v>
      </c>
      <c r="N41" s="77">
        <v>2</v>
      </c>
      <c r="O41" s="18" t="s">
        <v>11</v>
      </c>
      <c r="P41" s="77">
        <v>2</v>
      </c>
      <c r="Q41" s="111"/>
      <c r="R41" s="112"/>
      <c r="S41" s="97">
        <v>2</v>
      </c>
    </row>
    <row r="42" spans="1:19" ht="20.100000000000001" customHeight="1">
      <c r="A42" s="108"/>
      <c r="B42" s="99"/>
      <c r="C42" s="18" t="s">
        <v>12</v>
      </c>
      <c r="D42" s="77">
        <v>2</v>
      </c>
      <c r="E42" s="18" t="s">
        <v>0</v>
      </c>
      <c r="F42" s="109">
        <v>2</v>
      </c>
      <c r="G42" s="18" t="s">
        <v>13</v>
      </c>
      <c r="H42" s="109">
        <v>2</v>
      </c>
      <c r="I42" s="18" t="s">
        <v>14</v>
      </c>
      <c r="J42" s="109">
        <v>2</v>
      </c>
      <c r="K42" s="18" t="s">
        <v>15</v>
      </c>
      <c r="L42" s="77">
        <v>2</v>
      </c>
      <c r="M42" s="18" t="s">
        <v>16</v>
      </c>
      <c r="N42" s="77">
        <v>2</v>
      </c>
      <c r="O42" s="18" t="s">
        <v>17</v>
      </c>
      <c r="P42" s="77">
        <v>2</v>
      </c>
      <c r="Q42" s="111"/>
      <c r="R42" s="112"/>
      <c r="S42" s="99"/>
    </row>
    <row r="43" spans="1:19" ht="20.100000000000001" customHeight="1" thickBot="1">
      <c r="A43" s="76"/>
      <c r="B43" s="102"/>
      <c r="C43" s="113"/>
      <c r="D43" s="109"/>
      <c r="E43" s="113"/>
      <c r="F43" s="109"/>
      <c r="G43" s="113"/>
      <c r="H43" s="109"/>
      <c r="I43" s="18" t="s">
        <v>18</v>
      </c>
      <c r="J43" s="109"/>
      <c r="K43" s="18" t="s">
        <v>19</v>
      </c>
      <c r="L43" s="77">
        <v>2</v>
      </c>
      <c r="M43" s="18" t="s">
        <v>20</v>
      </c>
      <c r="N43" s="77">
        <v>2</v>
      </c>
      <c r="O43" s="18" t="s">
        <v>21</v>
      </c>
      <c r="P43" s="77">
        <v>2</v>
      </c>
      <c r="Q43" s="111"/>
      <c r="R43" s="112"/>
      <c r="S43" s="102"/>
    </row>
    <row r="44" spans="1:19" ht="20.100000000000001" customHeight="1" thickTop="1">
      <c r="A44" s="142" t="s">
        <v>118</v>
      </c>
      <c r="B44" s="114"/>
      <c r="C44" s="57"/>
      <c r="D44" s="58"/>
      <c r="E44" s="57"/>
      <c r="F44" s="58"/>
      <c r="G44" s="110" t="s">
        <v>44</v>
      </c>
      <c r="H44" s="115">
        <v>0</v>
      </c>
      <c r="I44" s="110" t="s">
        <v>45</v>
      </c>
      <c r="J44" s="115">
        <v>1</v>
      </c>
      <c r="K44" s="110" t="s">
        <v>46</v>
      </c>
      <c r="L44" s="115">
        <v>2.5</v>
      </c>
      <c r="M44" s="110" t="s">
        <v>103</v>
      </c>
      <c r="N44" s="115">
        <v>1</v>
      </c>
      <c r="O44" s="110" t="s">
        <v>47</v>
      </c>
      <c r="P44" s="115">
        <v>0</v>
      </c>
      <c r="Q44" s="116" t="s">
        <v>48</v>
      </c>
      <c r="R44" s="117">
        <v>12</v>
      </c>
      <c r="S44" s="118">
        <v>36.5</v>
      </c>
    </row>
    <row r="45" spans="1:19" ht="20.100000000000001" customHeight="1">
      <c r="A45" s="119"/>
      <c r="B45" s="120"/>
      <c r="C45" s="36"/>
      <c r="D45" s="29"/>
      <c r="E45" s="36"/>
      <c r="F45" s="29"/>
      <c r="G45" s="27" t="s">
        <v>49</v>
      </c>
      <c r="H45" s="64">
        <v>0.5</v>
      </c>
      <c r="I45" s="27"/>
      <c r="J45" s="28"/>
      <c r="K45" s="27"/>
      <c r="L45" s="28"/>
      <c r="M45" s="27" t="s">
        <v>50</v>
      </c>
      <c r="N45" s="28">
        <v>2</v>
      </c>
      <c r="O45" s="27" t="s">
        <v>104</v>
      </c>
      <c r="P45" s="28">
        <v>4</v>
      </c>
      <c r="Q45" s="121"/>
      <c r="R45" s="122"/>
      <c r="S45" s="123"/>
    </row>
    <row r="46" spans="1:19" ht="20.100000000000001" customHeight="1">
      <c r="A46" s="119"/>
      <c r="B46" s="120"/>
      <c r="C46" s="36"/>
      <c r="D46" s="29"/>
      <c r="E46" s="36"/>
      <c r="F46" s="29"/>
      <c r="G46" s="90" t="s">
        <v>51</v>
      </c>
      <c r="H46" s="64">
        <v>0.5</v>
      </c>
      <c r="I46" s="27"/>
      <c r="J46" s="28"/>
      <c r="K46" s="27"/>
      <c r="L46" s="28"/>
      <c r="M46" s="27" t="s">
        <v>105</v>
      </c>
      <c r="N46" s="28">
        <v>3</v>
      </c>
      <c r="O46" s="27" t="s">
        <v>106</v>
      </c>
      <c r="P46" s="28">
        <v>0.5</v>
      </c>
      <c r="Q46" s="121"/>
      <c r="R46" s="122"/>
      <c r="S46" s="123"/>
    </row>
    <row r="47" spans="1:19" ht="20.100000000000001" customHeight="1">
      <c r="A47" s="119"/>
      <c r="B47" s="120"/>
      <c r="C47" s="36"/>
      <c r="D47" s="29"/>
      <c r="E47" s="36"/>
      <c r="F47" s="29"/>
      <c r="G47" s="90" t="s">
        <v>52</v>
      </c>
      <c r="H47" s="64">
        <v>1</v>
      </c>
      <c r="I47" s="27"/>
      <c r="J47" s="28"/>
      <c r="K47" s="27"/>
      <c r="L47" s="28"/>
      <c r="M47" s="27" t="s">
        <v>107</v>
      </c>
      <c r="N47" s="28">
        <v>2</v>
      </c>
      <c r="O47" s="27" t="s">
        <v>108</v>
      </c>
      <c r="P47" s="28">
        <v>1</v>
      </c>
      <c r="Q47" s="121"/>
      <c r="R47" s="122"/>
      <c r="S47" s="123"/>
    </row>
    <row r="48" spans="1:19" ht="20.100000000000001" customHeight="1" thickBot="1">
      <c r="A48" s="124"/>
      <c r="B48" s="125"/>
      <c r="C48" s="126"/>
      <c r="D48" s="70"/>
      <c r="E48" s="126"/>
      <c r="F48" s="70"/>
      <c r="G48" s="91" t="s">
        <v>109</v>
      </c>
      <c r="H48" s="127">
        <v>3.5</v>
      </c>
      <c r="I48" s="71"/>
      <c r="J48" s="128"/>
      <c r="K48" s="71"/>
      <c r="L48" s="128"/>
      <c r="M48" s="71" t="s">
        <v>110</v>
      </c>
      <c r="N48" s="128">
        <v>2</v>
      </c>
      <c r="O48" s="71"/>
      <c r="P48" s="128"/>
      <c r="Q48" s="129"/>
      <c r="R48" s="130"/>
      <c r="S48" s="131"/>
    </row>
    <row r="49" spans="1:19" ht="20.100000000000001" customHeight="1" thickTop="1">
      <c r="A49" s="132" t="s">
        <v>111</v>
      </c>
      <c r="B49" s="132"/>
      <c r="C49" s="133"/>
      <c r="D49" s="134">
        <f>SUM(D4:D26)+SUM(D44:D48)+1</f>
        <v>19</v>
      </c>
      <c r="E49" s="133"/>
      <c r="F49" s="134">
        <f>SUM(F4:F26)+SUM(F44:F48)</f>
        <v>24.2</v>
      </c>
      <c r="G49" s="133"/>
      <c r="H49" s="134">
        <f>SUM(H4:H26)+SUM(H44:H48)+2</f>
        <v>26</v>
      </c>
      <c r="I49" s="133"/>
      <c r="J49" s="134">
        <f>SUM(J4:J26)+SUM(J44:J48)</f>
        <v>25.8</v>
      </c>
      <c r="K49" s="133"/>
      <c r="L49" s="134">
        <f>SUM(L4:L26)+SUM(L44:L48)+5</f>
        <v>18.5</v>
      </c>
      <c r="M49" s="133"/>
      <c r="N49" s="134">
        <f>SUM(N4:N26)+SUM(N44:N48)+1</f>
        <v>19.3</v>
      </c>
      <c r="O49" s="133"/>
      <c r="P49" s="134">
        <f>SUM(P4:P26)+SUM(P44:P48)+10</f>
        <v>15.7</v>
      </c>
      <c r="Q49" s="133"/>
      <c r="R49" s="134">
        <f>SUM(R4:R26)+SUM(R44:R48)</f>
        <v>12</v>
      </c>
      <c r="S49" s="134">
        <f>S4+S10+S14+S19+S23+S27+S32+S41+S44</f>
        <v>170</v>
      </c>
    </row>
    <row r="50" spans="1:19">
      <c r="A50" s="2"/>
      <c r="B50" s="2"/>
      <c r="C50" s="2"/>
      <c r="D50" s="3"/>
      <c r="E50" s="2"/>
      <c r="F50" s="3"/>
      <c r="G50" s="2"/>
      <c r="H50" s="3"/>
      <c r="I50" s="2"/>
      <c r="J50" s="3"/>
      <c r="K50" s="2"/>
      <c r="L50" s="2"/>
      <c r="M50" s="2"/>
      <c r="N50" s="2"/>
      <c r="O50" s="2"/>
      <c r="P50" s="3"/>
      <c r="Q50" s="2"/>
      <c r="R50" s="2"/>
      <c r="S50" s="2">
        <f>D49+F49+H49+J49+L49+N49+P49+R49+8+2</f>
        <v>170.5</v>
      </c>
    </row>
  </sheetData>
  <mergeCells count="33">
    <mergeCell ref="S10:S13"/>
    <mergeCell ref="A1:S1"/>
    <mergeCell ref="A27:A43"/>
    <mergeCell ref="A23:B26"/>
    <mergeCell ref="O2:P2"/>
    <mergeCell ref="Q2:R2"/>
    <mergeCell ref="A4:B9"/>
    <mergeCell ref="A14:B18"/>
    <mergeCell ref="C2:D2"/>
    <mergeCell ref="E2:F2"/>
    <mergeCell ref="G2:H2"/>
    <mergeCell ref="I2:J2"/>
    <mergeCell ref="K2:L2"/>
    <mergeCell ref="B32:B40"/>
    <mergeCell ref="A10:B13"/>
    <mergeCell ref="M2:N2"/>
    <mergeCell ref="B27:B31"/>
    <mergeCell ref="A49:B49"/>
    <mergeCell ref="A2:B3"/>
    <mergeCell ref="S2:S3"/>
    <mergeCell ref="S27:S31"/>
    <mergeCell ref="S32:S40"/>
    <mergeCell ref="B41:B43"/>
    <mergeCell ref="S41:S43"/>
    <mergeCell ref="A44:B48"/>
    <mergeCell ref="S4:S9"/>
    <mergeCell ref="S14:S18"/>
    <mergeCell ref="S19:S22"/>
    <mergeCell ref="S23:S26"/>
    <mergeCell ref="S44:S48"/>
    <mergeCell ref="A19:B22"/>
    <mergeCell ref="C10:J13"/>
    <mergeCell ref="K10:R1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5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hj</cp:lastModifiedBy>
  <cp:lastPrinted>2019-10-09T00:13:48Z</cp:lastPrinted>
  <dcterms:created xsi:type="dcterms:W3CDTF">2019-07-20T07:32:22Z</dcterms:created>
  <dcterms:modified xsi:type="dcterms:W3CDTF">2019-10-09T00:22:05Z</dcterms:modified>
</cp:coreProperties>
</file>