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"/>
    </mc:Choice>
  </mc:AlternateContent>
  <xr:revisionPtr revIDLastSave="0" documentId="13_ncr:1_{A543EAE7-28FE-4908-9D1D-94C411D92614}" xr6:coauthVersionLast="43" xr6:coauthVersionMax="43" xr10:uidLastSave="{00000000-0000-0000-0000-000000000000}"/>
  <bookViews>
    <workbookView xWindow="-120" yWindow="-120" windowWidth="38640" windowHeight="21240" xr2:uid="{D56C51FF-D3FD-47FB-A002-D0AFCAD134FE}"/>
  </bookViews>
  <sheets>
    <sheet name="Sheet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7" i="2" l="1"/>
  <c r="P37" i="2"/>
  <c r="L37" i="2"/>
  <c r="J37" i="2"/>
  <c r="H37" i="2"/>
  <c r="S31" i="2"/>
  <c r="S4" i="2"/>
  <c r="F37" i="2"/>
  <c r="D37" i="2"/>
  <c r="S18" i="2"/>
  <c r="S14" i="2"/>
  <c r="S37" i="2" l="1"/>
  <c r="R37" i="2"/>
  <c r="S38" i="2" s="1"/>
</calcChain>
</file>

<file path=xl/sharedStrings.xml><?xml version="1.0" encoding="utf-8"?>
<sst xmlns="http://schemas.openxmlformats.org/spreadsheetml/2006/main" count="120" uniqueCount="96">
  <si>
    <t>模块1：必选
模块2：必选
模块3、模块4、模块5中任选2个模块的课程组合</t>
    <phoneticPr fontId="2" type="noConversion"/>
  </si>
  <si>
    <t xml:space="preserve">      模块1：创业基础，2学分：
      模块2：领军人才素质教育；
      模块3：中国东盟历史文化与社会发展；
      模块4：海洋知识与可持续发展；
      模块5：广西少数民族文化与现代发展</t>
    <phoneticPr fontId="2" type="noConversion"/>
  </si>
  <si>
    <r>
      <rPr>
        <sz val="10"/>
        <color theme="1"/>
        <rFont val="宋体"/>
        <family val="3"/>
        <charset val="134"/>
      </rPr>
      <t>课程性质</t>
    </r>
    <phoneticPr fontId="1" type="noConversion"/>
  </si>
  <si>
    <r>
      <rPr>
        <sz val="10"/>
        <color theme="1"/>
        <rFont val="宋体"/>
        <family val="3"/>
        <charset val="134"/>
      </rPr>
      <t>第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学期</t>
    </r>
    <phoneticPr fontId="1" type="noConversion"/>
  </si>
  <si>
    <r>
      <rPr>
        <sz val="10"/>
        <color theme="1"/>
        <rFont val="宋体"/>
        <family val="3"/>
        <charset val="134"/>
      </rPr>
      <t>第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学期</t>
    </r>
    <phoneticPr fontId="1" type="noConversion"/>
  </si>
  <si>
    <r>
      <rPr>
        <sz val="10"/>
        <color theme="1"/>
        <rFont val="宋体"/>
        <family val="3"/>
        <charset val="134"/>
      </rPr>
      <t>第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学期</t>
    </r>
    <phoneticPr fontId="1" type="noConversion"/>
  </si>
  <si>
    <r>
      <rPr>
        <sz val="10"/>
        <color theme="1"/>
        <rFont val="宋体"/>
        <family val="3"/>
        <charset val="134"/>
      </rPr>
      <t>第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family val="3"/>
        <charset val="134"/>
      </rPr>
      <t>学期</t>
    </r>
    <phoneticPr fontId="1" type="noConversion"/>
  </si>
  <si>
    <r>
      <rPr>
        <sz val="10"/>
        <color theme="1"/>
        <rFont val="宋体"/>
        <family val="3"/>
        <charset val="134"/>
      </rPr>
      <t>第</t>
    </r>
    <r>
      <rPr>
        <sz val="10"/>
        <color theme="1"/>
        <rFont val="Times New Roman"/>
        <family val="1"/>
      </rPr>
      <t>5</t>
    </r>
    <r>
      <rPr>
        <sz val="10"/>
        <color theme="1"/>
        <rFont val="宋体"/>
        <family val="3"/>
        <charset val="134"/>
      </rPr>
      <t>学期</t>
    </r>
    <phoneticPr fontId="1" type="noConversion"/>
  </si>
  <si>
    <r>
      <rPr>
        <sz val="10"/>
        <color theme="1"/>
        <rFont val="宋体"/>
        <family val="3"/>
        <charset val="134"/>
      </rPr>
      <t>第</t>
    </r>
    <r>
      <rPr>
        <sz val="10"/>
        <color theme="1"/>
        <rFont val="Times New Roman"/>
        <family val="1"/>
      </rPr>
      <t>6</t>
    </r>
    <r>
      <rPr>
        <sz val="10"/>
        <color theme="1"/>
        <rFont val="宋体"/>
        <family val="3"/>
        <charset val="134"/>
      </rPr>
      <t>学期</t>
    </r>
    <phoneticPr fontId="1" type="noConversion"/>
  </si>
  <si>
    <r>
      <rPr>
        <sz val="10"/>
        <color theme="1"/>
        <rFont val="宋体"/>
        <family val="3"/>
        <charset val="134"/>
      </rPr>
      <t>第</t>
    </r>
    <r>
      <rPr>
        <sz val="10"/>
        <color theme="1"/>
        <rFont val="Times New Roman"/>
        <family val="1"/>
      </rPr>
      <t>7</t>
    </r>
    <r>
      <rPr>
        <sz val="10"/>
        <color theme="1"/>
        <rFont val="宋体"/>
        <family val="3"/>
        <charset val="134"/>
      </rPr>
      <t>学期</t>
    </r>
    <phoneticPr fontId="1" type="noConversion"/>
  </si>
  <si>
    <r>
      <rPr>
        <sz val="10"/>
        <color theme="1"/>
        <rFont val="宋体"/>
        <family val="3"/>
        <charset val="134"/>
      </rPr>
      <t>第</t>
    </r>
    <r>
      <rPr>
        <sz val="10"/>
        <color theme="1"/>
        <rFont val="Times New Roman"/>
        <family val="1"/>
      </rPr>
      <t>8</t>
    </r>
    <r>
      <rPr>
        <sz val="10"/>
        <color theme="1"/>
        <rFont val="宋体"/>
        <family val="3"/>
        <charset val="134"/>
      </rPr>
      <t>学期</t>
    </r>
    <phoneticPr fontId="1" type="noConversion"/>
  </si>
  <si>
    <r>
      <rPr>
        <sz val="10"/>
        <color theme="1"/>
        <rFont val="宋体"/>
        <family val="3"/>
        <charset val="134"/>
      </rPr>
      <t>合计</t>
    </r>
    <phoneticPr fontId="1" type="noConversion"/>
  </si>
  <si>
    <r>
      <rPr>
        <sz val="10"/>
        <color theme="1"/>
        <rFont val="宋体"/>
        <family val="3"/>
        <charset val="134"/>
      </rPr>
      <t>课程名称</t>
    </r>
    <phoneticPr fontId="1" type="noConversion"/>
  </si>
  <si>
    <r>
      <rPr>
        <sz val="10"/>
        <color theme="1"/>
        <rFont val="宋体"/>
        <family val="3"/>
        <charset val="134"/>
      </rPr>
      <t>学分</t>
    </r>
    <phoneticPr fontId="1" type="noConversion"/>
  </si>
  <si>
    <r>
      <rPr>
        <sz val="10"/>
        <color theme="1"/>
        <rFont val="宋体"/>
        <family val="3"/>
        <charset val="134"/>
      </rPr>
      <t>通识必修</t>
    </r>
    <phoneticPr fontId="1" type="noConversion"/>
  </si>
  <si>
    <r>
      <rPr>
        <sz val="10"/>
        <rFont val="宋体"/>
        <family val="3"/>
        <charset val="134"/>
      </rPr>
      <t>思想道德修养与法律基础</t>
    </r>
  </si>
  <si>
    <r>
      <rPr>
        <sz val="10"/>
        <rFont val="宋体"/>
        <family val="3"/>
        <charset val="134"/>
      </rPr>
      <t>中国近现代史纲要</t>
    </r>
  </si>
  <si>
    <r>
      <rPr>
        <sz val="10"/>
        <rFont val="宋体"/>
        <family val="3"/>
        <charset val="134"/>
      </rPr>
      <t>毛泽东思想和中国特色社会主义理论体系概论</t>
    </r>
  </si>
  <si>
    <r>
      <rPr>
        <sz val="10"/>
        <rFont val="宋体"/>
        <family val="3"/>
        <charset val="134"/>
      </rPr>
      <t>马克思主义基本原理概论</t>
    </r>
  </si>
  <si>
    <r>
      <rPr>
        <sz val="10"/>
        <rFont val="宋体"/>
        <family val="3"/>
        <charset val="134"/>
      </rPr>
      <t>心理素质与生涯发展</t>
    </r>
  </si>
  <si>
    <r>
      <rPr>
        <sz val="10"/>
        <rFont val="宋体"/>
        <family val="3"/>
        <charset val="134"/>
      </rPr>
      <t>形势与政策</t>
    </r>
  </si>
  <si>
    <r>
      <rPr>
        <sz val="10"/>
        <rFont val="宋体"/>
        <family val="3"/>
        <charset val="134"/>
      </rPr>
      <t>马克思主义理论与实践</t>
    </r>
  </si>
  <si>
    <r>
      <rPr>
        <sz val="10"/>
        <color theme="1"/>
        <rFont val="宋体"/>
        <family val="3"/>
        <charset val="134"/>
      </rPr>
      <t>大学英语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三</t>
    </r>
    <r>
      <rPr>
        <sz val="10"/>
        <color theme="1"/>
        <rFont val="Times New Roman"/>
        <family val="1"/>
      </rPr>
      <t>)</t>
    </r>
    <r>
      <rPr>
        <sz val="10"/>
        <color theme="1"/>
        <rFont val="宋体"/>
        <family val="3"/>
        <charset val="134"/>
      </rPr>
      <t>或高级英语（一）</t>
    </r>
    <phoneticPr fontId="2" type="noConversion"/>
  </si>
  <si>
    <r>
      <rPr>
        <sz val="10"/>
        <rFont val="宋体"/>
        <family val="3"/>
        <charset val="134"/>
      </rPr>
      <t>大学计算机基础</t>
    </r>
    <r>
      <rPr>
        <sz val="10"/>
        <rFont val="Times New Roman"/>
        <family val="1"/>
      </rPr>
      <t>(B)</t>
    </r>
    <phoneticPr fontId="2" type="noConversion"/>
  </si>
  <si>
    <r>
      <rPr>
        <sz val="10"/>
        <color theme="1"/>
        <rFont val="宋体"/>
        <family val="3"/>
        <charset val="134"/>
      </rPr>
      <t>大学英语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一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</si>
  <si>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大学英语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二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</si>
  <si>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大学英语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四</t>
    </r>
    <r>
      <rPr>
        <sz val="10"/>
        <color theme="1"/>
        <rFont val="Times New Roman"/>
        <family val="1"/>
      </rPr>
      <t>)</t>
    </r>
    <r>
      <rPr>
        <sz val="10"/>
        <color theme="1"/>
        <rFont val="宋体"/>
        <family val="3"/>
        <charset val="134"/>
      </rPr>
      <t>或高级英语（二）</t>
    </r>
    <phoneticPr fontId="2" type="noConversion"/>
  </si>
  <si>
    <r>
      <rPr>
        <sz val="10"/>
        <color theme="1"/>
        <rFont val="宋体"/>
        <family val="3"/>
        <charset val="134"/>
      </rPr>
      <t>体育</t>
    </r>
    <phoneticPr fontId="2" type="noConversion"/>
  </si>
  <si>
    <r>
      <rPr>
        <sz val="10"/>
        <color theme="1"/>
        <rFont val="宋体"/>
        <family val="3"/>
        <charset val="134"/>
      </rPr>
      <t>通识选修</t>
    </r>
    <phoneticPr fontId="1" type="noConversion"/>
  </si>
  <si>
    <r>
      <rPr>
        <sz val="10"/>
        <color theme="1"/>
        <rFont val="宋体"/>
        <family val="3"/>
        <charset val="134"/>
      </rPr>
      <t>学门核心</t>
    </r>
    <phoneticPr fontId="1" type="noConversion"/>
  </si>
  <si>
    <r>
      <rPr>
        <sz val="10"/>
        <color indexed="8"/>
        <rFont val="宋体"/>
        <family val="3"/>
        <charset val="134"/>
      </rPr>
      <t>高等数学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宋体"/>
        <family val="3"/>
        <charset val="134"/>
      </rPr>
      <t>（上）</t>
    </r>
    <phoneticPr fontId="2" type="noConversion"/>
  </si>
  <si>
    <r>
      <rPr>
        <sz val="10"/>
        <color indexed="8"/>
        <rFont val="宋体"/>
        <family val="3"/>
        <charset val="134"/>
      </rPr>
      <t>高等数学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宋体"/>
        <family val="3"/>
        <charset val="134"/>
      </rPr>
      <t>（下）</t>
    </r>
  </si>
  <si>
    <r>
      <rPr>
        <sz val="10"/>
        <rFont val="宋体"/>
        <family val="3"/>
        <charset val="134"/>
      </rPr>
      <t>概率论论与数理统计</t>
    </r>
    <phoneticPr fontId="2" type="noConversion"/>
  </si>
  <si>
    <r>
      <rPr>
        <sz val="10"/>
        <color indexed="8"/>
        <rFont val="宋体"/>
        <family val="3"/>
        <charset val="134"/>
      </rPr>
      <t>线性代数</t>
    </r>
  </si>
  <si>
    <r>
      <rPr>
        <sz val="10"/>
        <rFont val="宋体"/>
        <family val="3"/>
        <charset val="134"/>
      </rPr>
      <t>大学物理</t>
    </r>
    <r>
      <rPr>
        <sz val="10"/>
        <rFont val="Times New Roman"/>
        <family val="1"/>
      </rPr>
      <t>I(</t>
    </r>
    <r>
      <rPr>
        <sz val="10"/>
        <rFont val="宋体"/>
        <family val="3"/>
        <charset val="134"/>
      </rPr>
      <t>下</t>
    </r>
    <r>
      <rPr>
        <sz val="10"/>
        <rFont val="Times New Roman"/>
        <family val="1"/>
      </rPr>
      <t>)</t>
    </r>
  </si>
  <si>
    <r>
      <rPr>
        <sz val="10"/>
        <rFont val="宋体"/>
        <family val="3"/>
        <charset val="134"/>
      </rPr>
      <t>大学物理</t>
    </r>
    <r>
      <rPr>
        <sz val="10"/>
        <rFont val="Times New Roman"/>
        <family val="1"/>
      </rPr>
      <t>I(</t>
    </r>
    <r>
      <rPr>
        <sz val="10"/>
        <rFont val="宋体"/>
        <family val="3"/>
        <charset val="134"/>
      </rPr>
      <t>上</t>
    </r>
    <r>
      <rPr>
        <sz val="10"/>
        <rFont val="Times New Roman"/>
        <family val="1"/>
      </rPr>
      <t>)</t>
    </r>
  </si>
  <si>
    <r>
      <rPr>
        <sz val="10"/>
        <rFont val="宋体"/>
        <family val="3"/>
        <charset val="134"/>
      </rPr>
      <t>大学物理实验</t>
    </r>
  </si>
  <si>
    <r>
      <rPr>
        <sz val="10"/>
        <rFont val="宋体"/>
        <family val="3"/>
        <charset val="134"/>
      </rPr>
      <t>普通化学</t>
    </r>
  </si>
  <si>
    <r>
      <rPr>
        <sz val="10"/>
        <color theme="1"/>
        <rFont val="宋体"/>
        <family val="3"/>
        <charset val="134"/>
      </rPr>
      <t>学类核心</t>
    </r>
    <phoneticPr fontId="1" type="noConversion"/>
  </si>
  <si>
    <r>
      <rPr>
        <sz val="10"/>
        <rFont val="宋体"/>
        <family val="3"/>
        <charset val="134"/>
      </rPr>
      <t>理论力学</t>
    </r>
  </si>
  <si>
    <r>
      <rPr>
        <sz val="10"/>
        <rFont val="宋体"/>
        <family val="3"/>
        <charset val="134"/>
      </rPr>
      <t>材料力学</t>
    </r>
  </si>
  <si>
    <r>
      <rPr>
        <sz val="10"/>
        <rFont val="宋体"/>
        <family val="3"/>
        <charset val="134"/>
      </rPr>
      <t>机械设计</t>
    </r>
  </si>
  <si>
    <r>
      <rPr>
        <sz val="10"/>
        <rFont val="宋体"/>
        <family val="3"/>
        <charset val="134"/>
      </rPr>
      <t>电工电子学</t>
    </r>
  </si>
  <si>
    <r>
      <rPr>
        <sz val="10"/>
        <rFont val="宋体"/>
        <family val="3"/>
        <charset val="134"/>
      </rPr>
      <t>机械原理</t>
    </r>
  </si>
  <si>
    <r>
      <rPr>
        <sz val="10"/>
        <color theme="1"/>
        <rFont val="宋体"/>
        <family val="3"/>
        <charset val="134"/>
      </rPr>
      <t>专业必修</t>
    </r>
    <phoneticPr fontId="1" type="noConversion"/>
  </si>
  <si>
    <r>
      <rPr>
        <sz val="10"/>
        <color theme="1"/>
        <rFont val="宋体"/>
        <family val="3"/>
        <charset val="134"/>
      </rPr>
      <t>专业选修</t>
    </r>
    <phoneticPr fontId="1" type="noConversion"/>
  </si>
  <si>
    <r>
      <rPr>
        <sz val="10"/>
        <color theme="1"/>
        <rFont val="宋体"/>
        <family val="3"/>
        <charset val="134"/>
      </rPr>
      <t>集中实践</t>
    </r>
    <phoneticPr fontId="1" type="noConversion"/>
  </si>
  <si>
    <r>
      <rPr>
        <sz val="10"/>
        <rFont val="宋体"/>
        <family val="3"/>
        <charset val="134"/>
      </rPr>
      <t>安全教育与军事训练</t>
    </r>
  </si>
  <si>
    <r>
      <rPr>
        <sz val="10"/>
        <rFont val="宋体"/>
        <family val="3"/>
        <charset val="134"/>
      </rPr>
      <t>机械设计课程设计</t>
    </r>
  </si>
  <si>
    <r>
      <rPr>
        <sz val="10"/>
        <rFont val="宋体"/>
        <family val="3"/>
        <charset val="134"/>
      </rPr>
      <t>普通话测试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</si>
  <si>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3"/>
        <charset val="134"/>
      </rPr>
      <t>毕业设计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论文</t>
    </r>
    <r>
      <rPr>
        <sz val="10"/>
        <rFont val="Times New Roman"/>
        <family val="1"/>
      </rPr>
      <t>)</t>
    </r>
  </si>
  <si>
    <r>
      <rPr>
        <sz val="10"/>
        <rFont val="宋体"/>
        <family val="3"/>
        <charset val="134"/>
      </rPr>
      <t>劳动</t>
    </r>
  </si>
  <si>
    <r>
      <rPr>
        <sz val="10"/>
        <rFont val="宋体"/>
        <family val="3"/>
        <charset val="134"/>
      </rPr>
      <t>创新创业实践</t>
    </r>
    <phoneticPr fontId="2" type="noConversion"/>
  </si>
  <si>
    <r>
      <rPr>
        <sz val="10"/>
        <color indexed="8"/>
        <rFont val="宋体"/>
        <family val="3"/>
        <charset val="134"/>
      </rPr>
      <t>中文写作实训</t>
    </r>
  </si>
  <si>
    <r>
      <rPr>
        <sz val="10"/>
        <color theme="1"/>
        <rFont val="宋体"/>
        <family val="3"/>
        <charset val="134"/>
      </rPr>
      <t>合计：</t>
    </r>
    <phoneticPr fontId="1" type="noConversion"/>
  </si>
  <si>
    <t>内燃机构造</t>
  </si>
  <si>
    <t>文献检索</t>
    <phoneticPr fontId="2" type="noConversion"/>
  </si>
  <si>
    <t>制图（一）</t>
    <phoneticPr fontId="2" type="noConversion"/>
  </si>
  <si>
    <t>制图（二）</t>
    <phoneticPr fontId="2" type="noConversion"/>
  </si>
  <si>
    <t>制图（三）</t>
    <phoneticPr fontId="2" type="noConversion"/>
  </si>
  <si>
    <t>工程热力学</t>
  </si>
  <si>
    <t>传热学</t>
  </si>
  <si>
    <t>工程流体力学</t>
  </si>
  <si>
    <t>新能源科学与技术</t>
  </si>
  <si>
    <t>互换性与技术测量</t>
  </si>
  <si>
    <t>机械工程材料</t>
  </si>
  <si>
    <t>热工测试技术</t>
  </si>
  <si>
    <t>燃烧学</t>
  </si>
  <si>
    <t>有限元方法及程序设计</t>
  </si>
  <si>
    <t>动力机械制造工艺学</t>
  </si>
  <si>
    <t xml:space="preserve">内燃机原理 </t>
  </si>
  <si>
    <t>能源与动力设备</t>
  </si>
  <si>
    <t>汽车理论</t>
  </si>
  <si>
    <t>电动汽车技术</t>
  </si>
  <si>
    <t>汽车电子控制技术</t>
  </si>
  <si>
    <t>汽车构造</t>
  </si>
  <si>
    <t>内燃机设计</t>
  </si>
  <si>
    <t>学科发展前沿讲座</t>
  </si>
  <si>
    <t xml:space="preserve">内燃机排放与控制 </t>
  </si>
  <si>
    <t>内燃机数值模拟技术</t>
  </si>
  <si>
    <t>内燃机振动与噪声控制</t>
  </si>
  <si>
    <t>创新设计方法与实践</t>
  </si>
  <si>
    <t>农业机械概论</t>
  </si>
  <si>
    <t>能源与动力工程概论（全英文）</t>
  </si>
  <si>
    <t>专业综合课程设计</t>
  </si>
  <si>
    <t>导师特色课程</t>
  </si>
  <si>
    <t>认知实习</t>
  </si>
  <si>
    <t>2017级能源与动力工程工程专业（卓越工程师）课程安排</t>
    <phoneticPr fontId="2" type="noConversion"/>
  </si>
  <si>
    <t>程序设计与算法语言</t>
  </si>
  <si>
    <t>内燃机设计课程设计</t>
  </si>
  <si>
    <t>内燃机结构与原理认知实习</t>
  </si>
  <si>
    <t>内燃机性能测试实践</t>
  </si>
  <si>
    <t>内燃机制造工艺实习</t>
  </si>
  <si>
    <t>企业生产模式调查</t>
  </si>
  <si>
    <t>逻辑与批判性思维训练</t>
  </si>
  <si>
    <t>金工实习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</si>
</sst>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1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color theme="1"/>
      <name val="Times New Roman"/>
      <family val="3"/>
      <charset val="134"/>
    </font>
    <font>
      <sz val="10"/>
      <color indexed="8"/>
      <name val="Times New Roman"/>
      <family val="1"/>
    </font>
    <font>
      <sz val="10"/>
      <color indexed="8"/>
      <name val="宋体"/>
      <family val="3"/>
      <charset val="134"/>
    </font>
    <font>
      <sz val="10"/>
      <color theme="1"/>
      <name val="等线"/>
      <family val="2"/>
      <charset val="134"/>
      <scheme val="minor"/>
    </font>
    <font>
      <sz val="16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3" fillId="0" borderId="0"/>
  </cellStyleXfs>
  <cellXfs count="1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9" fillId="0" borderId="10" xfId="1" applyFont="1" applyBorder="1" applyAlignment="1">
      <alignment horizontal="left" vertical="center" wrapText="1"/>
    </xf>
    <xf numFmtId="176" fontId="9" fillId="0" borderId="10" xfId="1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177" fontId="9" fillId="0" borderId="9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5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9" fillId="0" borderId="27" xfId="1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176" fontId="6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176" fontId="4" fillId="0" borderId="2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176" fontId="9" fillId="0" borderId="38" xfId="0" applyNumberFormat="1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Normal 2 2" xfId="2" xr:uid="{18370C9B-2FBD-430A-8412-6C6FC4002C1A}"/>
    <cellStyle name="常规" xfId="0" builtinId="0"/>
    <cellStyle name="常规 2" xfId="1" xr:uid="{25811639-8375-4E91-AACC-78125BFD11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1C84A-BC38-424A-93C6-37E4F2AA6375}">
  <sheetPr>
    <pageSetUpPr fitToPage="1"/>
  </sheetPr>
  <dimension ref="A1:S38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W25" sqref="W25"/>
    </sheetView>
  </sheetViews>
  <sheetFormatPr defaultRowHeight="14.25" x14ac:dyDescent="0.2"/>
  <cols>
    <col min="1" max="1" width="3.25" customWidth="1"/>
    <col min="2" max="2" width="9.875" customWidth="1"/>
    <col min="3" max="3" width="19.375" customWidth="1"/>
    <col min="4" max="4" width="3.875" style="1" customWidth="1"/>
    <col min="5" max="5" width="17" customWidth="1"/>
    <col min="6" max="6" width="4" style="1" customWidth="1"/>
    <col min="7" max="7" width="35.625" customWidth="1"/>
    <col min="8" max="8" width="4.125" style="1" customWidth="1"/>
    <col min="9" max="9" width="24.5" customWidth="1"/>
    <col min="10" max="10" width="5.75" style="1" customWidth="1"/>
    <col min="11" max="11" width="22.25" customWidth="1"/>
    <col min="12" max="12" width="4.125" customWidth="1"/>
    <col min="13" max="13" width="22.875" customWidth="1"/>
    <col min="14" max="14" width="4" customWidth="1"/>
    <col min="15" max="15" width="24.25" customWidth="1"/>
    <col min="16" max="16" width="4.25" customWidth="1"/>
    <col min="17" max="17" width="14" customWidth="1"/>
    <col min="18" max="18" width="4.25" customWidth="1"/>
    <col min="19" max="19" width="5.125" customWidth="1"/>
  </cols>
  <sheetData>
    <row r="1" spans="1:19" ht="27.75" customHeight="1" thickBot="1" x14ac:dyDescent="0.25">
      <c r="A1" s="107" t="s">
        <v>87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24.95" customHeight="1" thickTop="1" x14ac:dyDescent="0.2">
      <c r="A2" s="70" t="s">
        <v>2</v>
      </c>
      <c r="B2" s="71"/>
      <c r="C2" s="110" t="s">
        <v>3</v>
      </c>
      <c r="D2" s="108"/>
      <c r="E2" s="108" t="s">
        <v>4</v>
      </c>
      <c r="F2" s="108"/>
      <c r="G2" s="108" t="s">
        <v>5</v>
      </c>
      <c r="H2" s="108"/>
      <c r="I2" s="108" t="s">
        <v>6</v>
      </c>
      <c r="J2" s="108"/>
      <c r="K2" s="108" t="s">
        <v>7</v>
      </c>
      <c r="L2" s="108"/>
      <c r="M2" s="108" t="s">
        <v>8</v>
      </c>
      <c r="N2" s="108"/>
      <c r="O2" s="108" t="s">
        <v>9</v>
      </c>
      <c r="P2" s="108"/>
      <c r="Q2" s="108" t="s">
        <v>10</v>
      </c>
      <c r="R2" s="109"/>
      <c r="S2" s="77" t="s">
        <v>11</v>
      </c>
    </row>
    <row r="3" spans="1:19" ht="24.95" customHeight="1" thickBot="1" x14ac:dyDescent="0.25">
      <c r="A3" s="74"/>
      <c r="B3" s="75"/>
      <c r="C3" s="51" t="s">
        <v>12</v>
      </c>
      <c r="D3" s="2" t="s">
        <v>13</v>
      </c>
      <c r="E3" s="2" t="s">
        <v>12</v>
      </c>
      <c r="F3" s="2" t="s">
        <v>13</v>
      </c>
      <c r="G3" s="2" t="s">
        <v>12</v>
      </c>
      <c r="H3" s="2" t="s">
        <v>13</v>
      </c>
      <c r="I3" s="2" t="s">
        <v>12</v>
      </c>
      <c r="J3" s="2" t="s">
        <v>13</v>
      </c>
      <c r="K3" s="2" t="s">
        <v>12</v>
      </c>
      <c r="L3" s="2" t="s">
        <v>13</v>
      </c>
      <c r="M3" s="2" t="s">
        <v>12</v>
      </c>
      <c r="N3" s="2" t="s">
        <v>13</v>
      </c>
      <c r="O3" s="2" t="s">
        <v>12</v>
      </c>
      <c r="P3" s="2" t="s">
        <v>13</v>
      </c>
      <c r="Q3" s="2" t="s">
        <v>12</v>
      </c>
      <c r="R3" s="54" t="s">
        <v>13</v>
      </c>
      <c r="S3" s="78"/>
    </row>
    <row r="4" spans="1:19" ht="24.95" customHeight="1" thickTop="1" x14ac:dyDescent="0.2">
      <c r="A4" s="96" t="s">
        <v>14</v>
      </c>
      <c r="B4" s="97"/>
      <c r="C4" s="53" t="s">
        <v>15</v>
      </c>
      <c r="D4" s="4">
        <v>2.5</v>
      </c>
      <c r="E4" s="3" t="s">
        <v>16</v>
      </c>
      <c r="F4" s="5">
        <v>2.5</v>
      </c>
      <c r="G4" s="3" t="s">
        <v>17</v>
      </c>
      <c r="H4" s="4">
        <v>4.5</v>
      </c>
      <c r="I4" s="3" t="s">
        <v>18</v>
      </c>
      <c r="J4" s="5">
        <v>2.5</v>
      </c>
      <c r="K4" s="6"/>
      <c r="L4" s="6"/>
      <c r="M4" s="3" t="s">
        <v>19</v>
      </c>
      <c r="N4" s="6">
        <v>0.3</v>
      </c>
      <c r="O4" s="3" t="s">
        <v>19</v>
      </c>
      <c r="P4" s="6">
        <v>0.2</v>
      </c>
      <c r="Q4" s="6"/>
      <c r="R4" s="55"/>
      <c r="S4" s="87">
        <f>SUM(D4:D9)+SUM(F4:F9)+SUM(H4:H9)+SUM(J4:J9)+SUM(L4:L9)+SUM(N4:N9)+SUM(P4:P9)+SUM(R4:R9)</f>
        <v>33</v>
      </c>
    </row>
    <row r="5" spans="1:19" ht="24.95" customHeight="1" x14ac:dyDescent="0.2">
      <c r="A5" s="98"/>
      <c r="B5" s="99"/>
      <c r="C5" s="131" t="s">
        <v>20</v>
      </c>
      <c r="D5" s="8">
        <v>0</v>
      </c>
      <c r="E5" s="7" t="s">
        <v>20</v>
      </c>
      <c r="F5" s="8">
        <v>0</v>
      </c>
      <c r="G5" s="7" t="s">
        <v>20</v>
      </c>
      <c r="H5" s="8">
        <v>0</v>
      </c>
      <c r="I5" s="7" t="s">
        <v>21</v>
      </c>
      <c r="J5" s="9">
        <v>2</v>
      </c>
      <c r="K5" s="10"/>
      <c r="L5" s="10"/>
      <c r="M5" s="10"/>
      <c r="N5" s="10"/>
      <c r="O5" s="10"/>
      <c r="P5" s="10"/>
      <c r="Q5" s="10"/>
      <c r="R5" s="56"/>
      <c r="S5" s="88"/>
    </row>
    <row r="6" spans="1:19" ht="24.95" customHeight="1" x14ac:dyDescent="0.2">
      <c r="A6" s="98"/>
      <c r="B6" s="99"/>
      <c r="C6" s="131" t="s">
        <v>19</v>
      </c>
      <c r="D6" s="11">
        <v>1</v>
      </c>
      <c r="E6" s="7" t="s">
        <v>19</v>
      </c>
      <c r="F6" s="11">
        <v>0.2</v>
      </c>
      <c r="G6" s="12" t="s">
        <v>22</v>
      </c>
      <c r="H6" s="9">
        <v>2</v>
      </c>
      <c r="I6" s="13" t="s">
        <v>26</v>
      </c>
      <c r="J6" s="9">
        <v>2</v>
      </c>
      <c r="K6" s="7"/>
      <c r="L6" s="8"/>
      <c r="M6" s="10"/>
      <c r="N6" s="10"/>
      <c r="O6" s="10"/>
      <c r="P6" s="10"/>
      <c r="Q6" s="10"/>
      <c r="R6" s="56"/>
      <c r="S6" s="88"/>
    </row>
    <row r="7" spans="1:19" ht="24.95" customHeight="1" x14ac:dyDescent="0.2">
      <c r="A7" s="98"/>
      <c r="B7" s="99"/>
      <c r="C7" s="131" t="s">
        <v>23</v>
      </c>
      <c r="D7" s="11">
        <v>3</v>
      </c>
      <c r="E7" s="10"/>
      <c r="F7" s="11"/>
      <c r="G7" s="10"/>
      <c r="H7" s="11"/>
      <c r="I7" s="7" t="s">
        <v>19</v>
      </c>
      <c r="J7" s="11">
        <v>0.3</v>
      </c>
      <c r="K7" s="10"/>
      <c r="L7" s="10"/>
      <c r="M7" s="10"/>
      <c r="N7" s="10"/>
      <c r="O7" s="10"/>
      <c r="P7" s="10"/>
      <c r="Q7" s="10"/>
      <c r="R7" s="56"/>
      <c r="S7" s="88"/>
    </row>
    <row r="8" spans="1:19" ht="24.95" customHeight="1" x14ac:dyDescent="0.2">
      <c r="A8" s="98"/>
      <c r="B8" s="99"/>
      <c r="C8" s="45" t="s">
        <v>24</v>
      </c>
      <c r="D8" s="9">
        <v>2</v>
      </c>
      <c r="E8" s="12" t="s">
        <v>25</v>
      </c>
      <c r="F8" s="9">
        <v>2</v>
      </c>
      <c r="G8" s="10"/>
      <c r="H8" s="11"/>
      <c r="I8" s="7" t="s">
        <v>20</v>
      </c>
      <c r="J8" s="8">
        <v>2</v>
      </c>
      <c r="K8" s="10"/>
      <c r="L8" s="10"/>
      <c r="M8" s="10"/>
      <c r="N8" s="10"/>
      <c r="O8" s="10"/>
      <c r="P8" s="10"/>
      <c r="Q8" s="10"/>
      <c r="R8" s="56"/>
      <c r="S8" s="88"/>
    </row>
    <row r="9" spans="1:19" ht="24.95" customHeight="1" thickBot="1" x14ac:dyDescent="0.25">
      <c r="A9" s="100"/>
      <c r="B9" s="101"/>
      <c r="C9" s="46" t="s">
        <v>27</v>
      </c>
      <c r="D9" s="2">
        <v>1</v>
      </c>
      <c r="E9" s="14" t="s">
        <v>27</v>
      </c>
      <c r="F9" s="2">
        <v>1</v>
      </c>
      <c r="G9" s="14" t="s">
        <v>27</v>
      </c>
      <c r="H9" s="2">
        <v>1</v>
      </c>
      <c r="I9" s="14" t="s">
        <v>27</v>
      </c>
      <c r="J9" s="2">
        <v>1</v>
      </c>
      <c r="K9" s="15"/>
      <c r="L9" s="15"/>
      <c r="M9" s="15"/>
      <c r="N9" s="15"/>
      <c r="O9" s="15"/>
      <c r="P9" s="15"/>
      <c r="Q9" s="15"/>
      <c r="R9" s="57"/>
      <c r="S9" s="89"/>
    </row>
    <row r="10" spans="1:19" ht="24.95" customHeight="1" thickTop="1" x14ac:dyDescent="0.2">
      <c r="A10" s="70" t="s">
        <v>28</v>
      </c>
      <c r="B10" s="71"/>
      <c r="C10" s="102" t="s">
        <v>1</v>
      </c>
      <c r="D10" s="103"/>
      <c r="E10" s="103"/>
      <c r="F10" s="103"/>
      <c r="G10" s="103"/>
      <c r="H10" s="103"/>
      <c r="I10" s="103"/>
      <c r="J10" s="103"/>
      <c r="K10" s="102" t="s">
        <v>0</v>
      </c>
      <c r="L10" s="103"/>
      <c r="M10" s="103"/>
      <c r="N10" s="103"/>
      <c r="O10" s="103"/>
      <c r="P10" s="103"/>
      <c r="Q10" s="103"/>
      <c r="R10" s="103"/>
      <c r="S10" s="77">
        <v>8</v>
      </c>
    </row>
    <row r="11" spans="1:19" ht="24.95" customHeight="1" x14ac:dyDescent="0.2">
      <c r="A11" s="72"/>
      <c r="B11" s="73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6"/>
    </row>
    <row r="12" spans="1:19" ht="24.95" customHeight="1" x14ac:dyDescent="0.2">
      <c r="A12" s="72"/>
      <c r="B12" s="73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6"/>
    </row>
    <row r="13" spans="1:19" ht="24.95" customHeight="1" thickBot="1" x14ac:dyDescent="0.25">
      <c r="A13" s="74"/>
      <c r="B13" s="7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78"/>
    </row>
    <row r="14" spans="1:19" ht="24.95" customHeight="1" thickTop="1" x14ac:dyDescent="0.2">
      <c r="A14" s="81" t="s">
        <v>29</v>
      </c>
      <c r="B14" s="82"/>
      <c r="C14" s="52" t="s">
        <v>30</v>
      </c>
      <c r="D14" s="17">
        <v>5</v>
      </c>
      <c r="E14" s="16" t="s">
        <v>31</v>
      </c>
      <c r="F14" s="18">
        <v>5</v>
      </c>
      <c r="G14" s="19" t="s">
        <v>32</v>
      </c>
      <c r="H14" s="18">
        <v>3</v>
      </c>
      <c r="I14" s="40"/>
      <c r="J14" s="41"/>
      <c r="K14" s="40"/>
      <c r="L14" s="40"/>
      <c r="M14" s="40"/>
      <c r="N14" s="40"/>
      <c r="O14" s="40"/>
      <c r="P14" s="40"/>
      <c r="Q14" s="40"/>
      <c r="R14" s="58"/>
      <c r="S14" s="130">
        <f>SUM(D14:D17)+SUM(F14:F17)+SUM(H14:H17)</f>
        <v>23.5</v>
      </c>
    </row>
    <row r="15" spans="1:19" ht="24.95" customHeight="1" x14ac:dyDescent="0.2">
      <c r="A15" s="83"/>
      <c r="B15" s="84"/>
      <c r="C15" s="45"/>
      <c r="D15" s="9"/>
      <c r="E15" s="20" t="s">
        <v>33</v>
      </c>
      <c r="F15" s="21">
        <v>2.5</v>
      </c>
      <c r="G15" s="7" t="s">
        <v>34</v>
      </c>
      <c r="H15" s="22">
        <v>2</v>
      </c>
      <c r="I15" s="12"/>
      <c r="J15" s="9"/>
      <c r="K15" s="12"/>
      <c r="L15" s="12"/>
      <c r="M15" s="12"/>
      <c r="N15" s="12"/>
      <c r="O15" s="12"/>
      <c r="P15" s="12"/>
      <c r="Q15" s="12"/>
      <c r="R15" s="59"/>
      <c r="S15" s="91"/>
    </row>
    <row r="16" spans="1:19" ht="24.95" customHeight="1" x14ac:dyDescent="0.2">
      <c r="A16" s="83"/>
      <c r="B16" s="84"/>
      <c r="C16" s="45"/>
      <c r="D16" s="9"/>
      <c r="E16" s="7" t="s">
        <v>35</v>
      </c>
      <c r="F16" s="22">
        <v>4</v>
      </c>
      <c r="G16" s="12"/>
      <c r="H16" s="9"/>
      <c r="I16" s="12"/>
      <c r="J16" s="9"/>
      <c r="K16" s="12"/>
      <c r="L16" s="12"/>
      <c r="M16" s="12"/>
      <c r="N16" s="12"/>
      <c r="O16" s="12"/>
      <c r="P16" s="12"/>
      <c r="Q16" s="12"/>
      <c r="R16" s="59"/>
      <c r="S16" s="91"/>
    </row>
    <row r="17" spans="1:19" ht="24.95" customHeight="1" thickBot="1" x14ac:dyDescent="0.25">
      <c r="A17" s="83"/>
      <c r="B17" s="84"/>
      <c r="C17" s="66"/>
      <c r="D17" s="42"/>
      <c r="E17" s="23" t="s">
        <v>36</v>
      </c>
      <c r="F17" s="24">
        <v>2</v>
      </c>
      <c r="G17" s="69"/>
      <c r="H17" s="42"/>
      <c r="I17" s="69"/>
      <c r="J17" s="42"/>
      <c r="K17" s="69"/>
      <c r="L17" s="69"/>
      <c r="M17" s="69"/>
      <c r="N17" s="69"/>
      <c r="O17" s="69"/>
      <c r="P17" s="69"/>
      <c r="Q17" s="69"/>
      <c r="R17" s="67"/>
      <c r="S17" s="91"/>
    </row>
    <row r="18" spans="1:19" ht="24.95" customHeight="1" thickTop="1" x14ac:dyDescent="0.2">
      <c r="A18" s="81" t="s">
        <v>38</v>
      </c>
      <c r="B18" s="82"/>
      <c r="C18" s="117" t="s">
        <v>57</v>
      </c>
      <c r="D18" s="25">
        <v>3.5</v>
      </c>
      <c r="E18" s="111" t="s">
        <v>58</v>
      </c>
      <c r="F18" s="25">
        <v>2.5</v>
      </c>
      <c r="G18" s="111" t="s">
        <v>59</v>
      </c>
      <c r="H18" s="25">
        <v>1.5</v>
      </c>
      <c r="I18" s="3" t="s">
        <v>40</v>
      </c>
      <c r="J18" s="25">
        <v>4</v>
      </c>
      <c r="K18" s="3" t="s">
        <v>41</v>
      </c>
      <c r="L18" s="25">
        <v>3.5</v>
      </c>
      <c r="M18" s="43"/>
      <c r="N18" s="43"/>
      <c r="O18" s="43"/>
      <c r="P18" s="43"/>
      <c r="Q18" s="43"/>
      <c r="R18" s="61"/>
      <c r="S18" s="90">
        <f>SUM(D18:D21)+SUM(F18:F21)+SUM(H18:H21)+SUM(J18:J21)+SUM(L18:L21)</f>
        <v>40.5</v>
      </c>
    </row>
    <row r="19" spans="1:19" ht="24.95" customHeight="1" x14ac:dyDescent="0.2">
      <c r="A19" s="83"/>
      <c r="B19" s="84"/>
      <c r="C19" s="45"/>
      <c r="D19" s="9"/>
      <c r="E19" s="112" t="s">
        <v>37</v>
      </c>
      <c r="F19" s="118">
        <v>2</v>
      </c>
      <c r="G19" s="3" t="s">
        <v>39</v>
      </c>
      <c r="H19" s="25">
        <v>4</v>
      </c>
      <c r="I19" s="7" t="s">
        <v>42</v>
      </c>
      <c r="J19" s="27">
        <v>4</v>
      </c>
      <c r="K19" s="111" t="s">
        <v>60</v>
      </c>
      <c r="L19" s="121">
        <v>4</v>
      </c>
      <c r="M19" s="12"/>
      <c r="N19" s="12"/>
      <c r="O19" s="12"/>
      <c r="P19" s="12"/>
      <c r="Q19" s="12"/>
      <c r="R19" s="59"/>
      <c r="S19" s="91"/>
    </row>
    <row r="20" spans="1:19" ht="24.95" customHeight="1" x14ac:dyDescent="0.2">
      <c r="A20" s="83"/>
      <c r="B20" s="84"/>
      <c r="C20" s="45"/>
      <c r="D20" s="9"/>
      <c r="E20" s="7"/>
      <c r="F20" s="22"/>
      <c r="G20" s="127" t="s">
        <v>65</v>
      </c>
      <c r="H20" s="114">
        <v>2</v>
      </c>
      <c r="I20" s="7" t="s">
        <v>43</v>
      </c>
      <c r="J20" s="26">
        <v>3.5</v>
      </c>
      <c r="K20" s="111" t="s">
        <v>61</v>
      </c>
      <c r="L20" s="121">
        <v>3</v>
      </c>
      <c r="M20" s="12"/>
      <c r="N20" s="12"/>
      <c r="O20" s="12"/>
      <c r="P20" s="12"/>
      <c r="Q20" s="12"/>
      <c r="R20" s="59"/>
      <c r="S20" s="91"/>
    </row>
    <row r="21" spans="1:19" ht="24.95" customHeight="1" thickBot="1" x14ac:dyDescent="0.25">
      <c r="A21" s="85"/>
      <c r="B21" s="86"/>
      <c r="C21" s="46"/>
      <c r="D21" s="42"/>
      <c r="E21" s="119"/>
      <c r="F21" s="120"/>
      <c r="G21" s="14"/>
      <c r="H21" s="42"/>
      <c r="I21" s="23"/>
      <c r="J21" s="28"/>
      <c r="K21" s="113" t="s">
        <v>62</v>
      </c>
      <c r="L21" s="122">
        <v>3</v>
      </c>
      <c r="M21" s="14"/>
      <c r="N21" s="14"/>
      <c r="O21" s="14"/>
      <c r="P21" s="14"/>
      <c r="Q21" s="14"/>
      <c r="R21" s="60"/>
      <c r="S21" s="92"/>
    </row>
    <row r="22" spans="1:19" ht="24.95" customHeight="1" thickTop="1" thickBot="1" x14ac:dyDescent="0.25">
      <c r="A22" s="81" t="s">
        <v>44</v>
      </c>
      <c r="B22" s="82"/>
      <c r="C22" s="132"/>
      <c r="D22" s="133"/>
      <c r="E22" s="134"/>
      <c r="F22" s="133"/>
      <c r="G22" s="135"/>
      <c r="H22" s="136"/>
      <c r="I22" s="137" t="s">
        <v>55</v>
      </c>
      <c r="J22" s="136">
        <v>2.5</v>
      </c>
      <c r="K22" s="138" t="s">
        <v>67</v>
      </c>
      <c r="L22" s="139">
        <v>2</v>
      </c>
      <c r="M22" s="137" t="s">
        <v>70</v>
      </c>
      <c r="N22" s="136">
        <v>3.5</v>
      </c>
      <c r="O22" s="135" t="s">
        <v>69</v>
      </c>
      <c r="P22" s="136">
        <v>2</v>
      </c>
      <c r="Q22" s="134"/>
      <c r="R22" s="140"/>
      <c r="S22" s="65">
        <v>10</v>
      </c>
    </row>
    <row r="23" spans="1:19" ht="24.95" customHeight="1" thickTop="1" x14ac:dyDescent="0.2">
      <c r="A23" s="123" t="s">
        <v>45</v>
      </c>
      <c r="B23" s="124"/>
      <c r="C23" s="44"/>
      <c r="D23" s="5"/>
      <c r="E23" s="43"/>
      <c r="F23" s="5"/>
      <c r="G23" s="43" t="s">
        <v>88</v>
      </c>
      <c r="H23" s="5">
        <v>2</v>
      </c>
      <c r="I23" s="111" t="s">
        <v>64</v>
      </c>
      <c r="J23" s="121">
        <v>2</v>
      </c>
      <c r="K23" s="111" t="s">
        <v>75</v>
      </c>
      <c r="L23" s="121">
        <v>2</v>
      </c>
      <c r="M23" s="117" t="s">
        <v>71</v>
      </c>
      <c r="N23" s="121">
        <v>2</v>
      </c>
      <c r="O23" s="111" t="s">
        <v>68</v>
      </c>
      <c r="P23" s="121">
        <v>2</v>
      </c>
      <c r="Q23" s="43"/>
      <c r="R23" s="61"/>
      <c r="S23" s="79">
        <v>12.5</v>
      </c>
    </row>
    <row r="24" spans="1:19" ht="24.95" customHeight="1" x14ac:dyDescent="0.2">
      <c r="A24" s="125"/>
      <c r="B24" s="126"/>
      <c r="C24" s="45"/>
      <c r="D24" s="9"/>
      <c r="E24" s="12"/>
      <c r="F24" s="9"/>
      <c r="G24" s="12"/>
      <c r="H24" s="9"/>
      <c r="I24" s="32"/>
      <c r="J24" s="9"/>
      <c r="K24" s="117" t="s">
        <v>81</v>
      </c>
      <c r="L24" s="121">
        <v>2</v>
      </c>
      <c r="M24" s="7" t="s">
        <v>66</v>
      </c>
      <c r="N24" s="8">
        <v>2</v>
      </c>
      <c r="O24" s="111" t="s">
        <v>63</v>
      </c>
      <c r="P24" s="121">
        <v>2</v>
      </c>
      <c r="Q24" s="12"/>
      <c r="R24" s="59"/>
      <c r="S24" s="80"/>
    </row>
    <row r="25" spans="1:19" ht="24.95" customHeight="1" x14ac:dyDescent="0.2">
      <c r="A25" s="125"/>
      <c r="B25" s="126"/>
      <c r="C25" s="45"/>
      <c r="D25" s="9"/>
      <c r="E25" s="12"/>
      <c r="F25" s="9"/>
      <c r="G25" s="127"/>
      <c r="H25" s="114"/>
      <c r="I25" s="68"/>
      <c r="J25" s="9"/>
      <c r="K25" s="117"/>
      <c r="L25" s="121"/>
      <c r="M25" s="68" t="s">
        <v>73</v>
      </c>
      <c r="N25" s="9">
        <v>2</v>
      </c>
      <c r="O25" s="117" t="s">
        <v>72</v>
      </c>
      <c r="P25" s="121">
        <v>2</v>
      </c>
      <c r="Q25" s="12"/>
      <c r="R25" s="59"/>
      <c r="S25" s="80"/>
    </row>
    <row r="26" spans="1:19" ht="24.95" customHeight="1" x14ac:dyDescent="0.2">
      <c r="A26" s="125"/>
      <c r="B26" s="126"/>
      <c r="C26" s="45"/>
      <c r="D26" s="9"/>
      <c r="E26" s="12"/>
      <c r="F26" s="9"/>
      <c r="G26" s="12"/>
      <c r="H26" s="9"/>
      <c r="I26" s="129"/>
      <c r="J26" s="114"/>
      <c r="K26" s="127"/>
      <c r="L26" s="114"/>
      <c r="M26" s="32" t="s">
        <v>77</v>
      </c>
      <c r="N26" s="8">
        <v>1</v>
      </c>
      <c r="O26" s="117" t="s">
        <v>74</v>
      </c>
      <c r="P26" s="121">
        <v>2</v>
      </c>
      <c r="Q26" s="12"/>
      <c r="R26" s="59"/>
      <c r="S26" s="80"/>
    </row>
    <row r="27" spans="1:19" ht="24.95" customHeight="1" x14ac:dyDescent="0.2">
      <c r="A27" s="125"/>
      <c r="B27" s="126"/>
      <c r="C27" s="45"/>
      <c r="D27" s="9"/>
      <c r="E27" s="12"/>
      <c r="F27" s="9"/>
      <c r="G27" s="12"/>
      <c r="H27" s="9"/>
      <c r="I27" s="128"/>
      <c r="J27" s="142"/>
      <c r="K27" s="68"/>
      <c r="L27" s="68"/>
      <c r="M27" s="68" t="s">
        <v>78</v>
      </c>
      <c r="N27" s="9">
        <v>2</v>
      </c>
      <c r="O27" s="7" t="s">
        <v>76</v>
      </c>
      <c r="P27" s="8">
        <v>2</v>
      </c>
      <c r="Q27" s="12"/>
      <c r="R27" s="59"/>
      <c r="S27" s="80"/>
    </row>
    <row r="28" spans="1:19" ht="24.95" customHeight="1" x14ac:dyDescent="0.2">
      <c r="A28" s="125"/>
      <c r="B28" s="126"/>
      <c r="C28" s="45"/>
      <c r="D28" s="9"/>
      <c r="E28" s="68"/>
      <c r="F28" s="9"/>
      <c r="G28" s="68"/>
      <c r="H28" s="9"/>
      <c r="I28" s="115"/>
      <c r="J28" s="141"/>
      <c r="K28" s="47"/>
      <c r="L28" s="47"/>
      <c r="M28" s="68" t="s">
        <v>82</v>
      </c>
      <c r="N28" s="9">
        <v>1</v>
      </c>
      <c r="O28" s="7" t="s">
        <v>83</v>
      </c>
      <c r="P28" s="8">
        <v>2</v>
      </c>
      <c r="Q28" s="68"/>
      <c r="R28" s="59"/>
      <c r="S28" s="80"/>
    </row>
    <row r="29" spans="1:19" ht="24.95" customHeight="1" x14ac:dyDescent="0.2">
      <c r="A29" s="125"/>
      <c r="B29" s="126"/>
      <c r="C29" s="45"/>
      <c r="D29" s="9"/>
      <c r="E29" s="12"/>
      <c r="F29" s="9"/>
      <c r="G29" s="12"/>
      <c r="H29" s="9"/>
      <c r="I29" s="128"/>
      <c r="J29" s="114"/>
      <c r="K29" s="68"/>
      <c r="L29" s="68"/>
      <c r="M29" s="68"/>
      <c r="N29" s="9"/>
      <c r="O29" s="7" t="s">
        <v>79</v>
      </c>
      <c r="P29" s="8">
        <v>2</v>
      </c>
      <c r="Q29" s="12"/>
      <c r="R29" s="59"/>
      <c r="S29" s="80"/>
    </row>
    <row r="30" spans="1:19" ht="24.95" customHeight="1" thickBot="1" x14ac:dyDescent="0.25">
      <c r="A30" s="125"/>
      <c r="B30" s="126"/>
      <c r="C30" s="45"/>
      <c r="D30" s="9"/>
      <c r="E30" s="12"/>
      <c r="F30" s="9"/>
      <c r="G30" s="12"/>
      <c r="H30" s="9"/>
      <c r="I30" s="68"/>
      <c r="J30" s="9"/>
      <c r="K30" s="68"/>
      <c r="L30" s="68"/>
      <c r="M30" s="68"/>
      <c r="N30" s="9"/>
      <c r="O30" s="7" t="s">
        <v>80</v>
      </c>
      <c r="P30" s="114">
        <v>2</v>
      </c>
      <c r="Q30" s="12"/>
      <c r="R30" s="59"/>
      <c r="S30" s="80"/>
    </row>
    <row r="31" spans="1:19" ht="24.95" customHeight="1" thickTop="1" x14ac:dyDescent="0.2">
      <c r="A31" s="81" t="s">
        <v>46</v>
      </c>
      <c r="B31" s="82"/>
      <c r="C31" s="49"/>
      <c r="D31" s="41"/>
      <c r="E31" s="40"/>
      <c r="F31" s="41"/>
      <c r="G31" s="33" t="s">
        <v>47</v>
      </c>
      <c r="H31" s="34">
        <v>0</v>
      </c>
      <c r="I31" s="33" t="s">
        <v>86</v>
      </c>
      <c r="J31" s="34">
        <v>1</v>
      </c>
      <c r="K31" s="33" t="s">
        <v>48</v>
      </c>
      <c r="L31" s="34">
        <v>2</v>
      </c>
      <c r="M31" s="116" t="s">
        <v>56</v>
      </c>
      <c r="N31" s="34">
        <v>1</v>
      </c>
      <c r="O31" s="33" t="s">
        <v>49</v>
      </c>
      <c r="P31" s="34">
        <v>0</v>
      </c>
      <c r="Q31" s="33" t="s">
        <v>50</v>
      </c>
      <c r="R31" s="62">
        <v>12</v>
      </c>
      <c r="S31" s="93">
        <f>SUM(H31:H36)+SUM(J31:J36)+SUM(L31:L36)+SUM(N31:N36)+SUM(P31:P36)+SUM(R31:R36)</f>
        <v>42.5</v>
      </c>
    </row>
    <row r="32" spans="1:19" ht="24.95" customHeight="1" x14ac:dyDescent="0.2">
      <c r="A32" s="83"/>
      <c r="B32" s="84"/>
      <c r="C32" s="45"/>
      <c r="D32" s="9"/>
      <c r="E32" s="12"/>
      <c r="F32" s="9"/>
      <c r="G32" s="7" t="s">
        <v>51</v>
      </c>
      <c r="H32" s="21">
        <v>0.5</v>
      </c>
      <c r="I32" s="7"/>
      <c r="J32" s="8"/>
      <c r="K32" s="7"/>
      <c r="L32" s="8"/>
      <c r="M32" s="7" t="s">
        <v>85</v>
      </c>
      <c r="N32" s="8">
        <v>2</v>
      </c>
      <c r="O32" s="7" t="s">
        <v>52</v>
      </c>
      <c r="P32" s="8">
        <v>4</v>
      </c>
      <c r="Q32" s="7"/>
      <c r="R32" s="63"/>
      <c r="S32" s="94"/>
    </row>
    <row r="33" spans="1:19" ht="24.95" customHeight="1" x14ac:dyDescent="0.2">
      <c r="A33" s="83"/>
      <c r="B33" s="84"/>
      <c r="C33" s="45"/>
      <c r="D33" s="9"/>
      <c r="E33" s="12"/>
      <c r="F33" s="9"/>
      <c r="G33" s="30" t="s">
        <v>53</v>
      </c>
      <c r="H33" s="21">
        <v>0.5</v>
      </c>
      <c r="I33" s="7"/>
      <c r="J33" s="8"/>
      <c r="K33" s="7"/>
      <c r="L33" s="8"/>
      <c r="M33" s="7" t="s">
        <v>89</v>
      </c>
      <c r="N33" s="8">
        <v>2</v>
      </c>
      <c r="O33" s="7" t="s">
        <v>84</v>
      </c>
      <c r="P33" s="8">
        <v>2</v>
      </c>
      <c r="Q33" s="7"/>
      <c r="R33" s="63"/>
      <c r="S33" s="94"/>
    </row>
    <row r="34" spans="1:19" ht="24.95" customHeight="1" x14ac:dyDescent="0.2">
      <c r="A34" s="83"/>
      <c r="B34" s="84"/>
      <c r="C34" s="45"/>
      <c r="D34" s="9"/>
      <c r="E34" s="68"/>
      <c r="F34" s="9"/>
      <c r="G34" s="30" t="s">
        <v>94</v>
      </c>
      <c r="H34" s="21">
        <v>1</v>
      </c>
      <c r="I34" s="7"/>
      <c r="J34" s="8"/>
      <c r="K34" s="7"/>
      <c r="L34" s="8"/>
      <c r="M34" s="7" t="s">
        <v>90</v>
      </c>
      <c r="N34" s="8">
        <v>3</v>
      </c>
      <c r="O34" s="7" t="s">
        <v>91</v>
      </c>
      <c r="P34" s="8">
        <v>3</v>
      </c>
      <c r="Q34" s="7"/>
      <c r="R34" s="63"/>
      <c r="S34" s="94"/>
    </row>
    <row r="35" spans="1:19" ht="24.95" customHeight="1" x14ac:dyDescent="0.2">
      <c r="A35" s="83"/>
      <c r="B35" s="84"/>
      <c r="C35" s="45"/>
      <c r="D35" s="9"/>
      <c r="E35" s="12"/>
      <c r="F35" s="9"/>
      <c r="G35" s="30" t="s">
        <v>95</v>
      </c>
      <c r="H35" s="21">
        <v>3.5</v>
      </c>
      <c r="I35" s="7"/>
      <c r="J35" s="8"/>
      <c r="K35" s="7"/>
      <c r="L35" s="8"/>
      <c r="M35" s="7"/>
      <c r="N35" s="8"/>
      <c r="O35" s="7" t="s">
        <v>92</v>
      </c>
      <c r="P35" s="8">
        <v>3</v>
      </c>
      <c r="Q35" s="7"/>
      <c r="R35" s="63"/>
      <c r="S35" s="94"/>
    </row>
    <row r="36" spans="1:19" ht="24.95" customHeight="1" thickBot="1" x14ac:dyDescent="0.25">
      <c r="A36" s="85"/>
      <c r="B36" s="86"/>
      <c r="C36" s="50"/>
      <c r="D36" s="42"/>
      <c r="E36" s="48"/>
      <c r="F36" s="42"/>
      <c r="G36" s="31"/>
      <c r="H36" s="35"/>
      <c r="I36" s="23"/>
      <c r="J36" s="36"/>
      <c r="K36" s="23"/>
      <c r="L36" s="36"/>
      <c r="M36" s="23"/>
      <c r="N36" s="36"/>
      <c r="O36" s="23" t="s">
        <v>93</v>
      </c>
      <c r="P36" s="36">
        <v>2</v>
      </c>
      <c r="Q36" s="23"/>
      <c r="R36" s="64"/>
      <c r="S36" s="95"/>
    </row>
    <row r="37" spans="1:19" ht="24.95" customHeight="1" thickTop="1" x14ac:dyDescent="0.2">
      <c r="A37" s="76" t="s">
        <v>54</v>
      </c>
      <c r="B37" s="76"/>
      <c r="C37" s="37"/>
      <c r="D37" s="29">
        <f>SUM(D4:D22)+SUM(D31:D36)</f>
        <v>18</v>
      </c>
      <c r="E37" s="37"/>
      <c r="F37" s="29">
        <f>SUM(F4:F22)+SUM(F31:F36)</f>
        <v>23.7</v>
      </c>
      <c r="G37" s="37"/>
      <c r="H37" s="29">
        <f>SUM(H4:H22)+SUM(H31:H36)+2</f>
        <v>27.5</v>
      </c>
      <c r="I37" s="37"/>
      <c r="J37" s="29">
        <f>SUM(J4:J22)+SUM(J31:J36)+2</f>
        <v>26.8</v>
      </c>
      <c r="K37" s="37"/>
      <c r="L37" s="29">
        <f>SUM(L4:L22)+SUM(L31:L36)+2</f>
        <v>19.5</v>
      </c>
      <c r="M37" s="37"/>
      <c r="N37" s="29">
        <f>SUM(N4:N22)+SUM(N31:N36)+2.5</f>
        <v>14.3</v>
      </c>
      <c r="O37" s="37"/>
      <c r="P37" s="29">
        <f>SUM(P4:P22)+SUM(P31:P36)+4</f>
        <v>20.2</v>
      </c>
      <c r="Q37" s="37"/>
      <c r="R37" s="29">
        <f>SUM(R4:R22)+SUM(R31:R36)</f>
        <v>12</v>
      </c>
      <c r="S37" s="29">
        <f>S4+S10+S14+S18+S22+S23+S31</f>
        <v>170</v>
      </c>
    </row>
    <row r="38" spans="1:19" x14ac:dyDescent="0.2">
      <c r="A38" s="38"/>
      <c r="B38" s="38"/>
      <c r="C38" s="38"/>
      <c r="D38" s="39"/>
      <c r="E38" s="38"/>
      <c r="F38" s="39"/>
      <c r="G38" s="38"/>
      <c r="H38" s="39"/>
      <c r="I38" s="38"/>
      <c r="J38" s="39"/>
      <c r="K38" s="38"/>
      <c r="L38" s="38"/>
      <c r="M38" s="38"/>
      <c r="N38" s="38"/>
      <c r="O38" s="38"/>
      <c r="P38" s="38"/>
      <c r="Q38" s="38"/>
      <c r="R38" s="38"/>
      <c r="S38" s="38">
        <f>D37+F37+H37+J37+L37+N37+P37+R37+8</f>
        <v>170</v>
      </c>
    </row>
  </sheetData>
  <mergeCells count="27">
    <mergeCell ref="M2:N2"/>
    <mergeCell ref="A23:B30"/>
    <mergeCell ref="C10:J13"/>
    <mergeCell ref="K10:R13"/>
    <mergeCell ref="S10:S13"/>
    <mergeCell ref="A1:S1"/>
    <mergeCell ref="A22:B22"/>
    <mergeCell ref="O2:P2"/>
    <mergeCell ref="Q2:R2"/>
    <mergeCell ref="A4:B9"/>
    <mergeCell ref="A14:B17"/>
    <mergeCell ref="C2:D2"/>
    <mergeCell ref="E2:F2"/>
    <mergeCell ref="G2:H2"/>
    <mergeCell ref="I2:J2"/>
    <mergeCell ref="K2:L2"/>
    <mergeCell ref="A10:B13"/>
    <mergeCell ref="A37:B37"/>
    <mergeCell ref="A2:B3"/>
    <mergeCell ref="S2:S3"/>
    <mergeCell ref="S23:S30"/>
    <mergeCell ref="A31:B36"/>
    <mergeCell ref="S4:S9"/>
    <mergeCell ref="S14:S17"/>
    <mergeCell ref="S18:S21"/>
    <mergeCell ref="S31:S36"/>
    <mergeCell ref="A18:B21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59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2019-07-22T09:00:51Z</cp:lastPrinted>
  <dcterms:created xsi:type="dcterms:W3CDTF">2019-07-20T07:32:22Z</dcterms:created>
  <dcterms:modified xsi:type="dcterms:W3CDTF">2019-07-22T09:01:21Z</dcterms:modified>
</cp:coreProperties>
</file>